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En ligne (PDF)\"/>
    </mc:Choice>
  </mc:AlternateContent>
  <bookViews>
    <workbookView xWindow="90" yWindow="-20" windowWidth="13880" windowHeight="12690"/>
  </bookViews>
  <sheets>
    <sheet name="Indemnité de tenue au ménage" sheetId="1" r:id="rId1"/>
  </sheets>
  <definedNames>
    <definedName name="_xlnm.Print_Area" localSheetId="0">'Indemnité de tenue au ménage'!$A$1:$E$96</definedName>
  </definedNames>
  <calcPr calcId="162913"/>
</workbook>
</file>

<file path=xl/calcChain.xml><?xml version="1.0" encoding="utf-8"?>
<calcChain xmlns="http://schemas.openxmlformats.org/spreadsheetml/2006/main">
  <c r="E85" i="1" l="1"/>
  <c r="E83" i="1"/>
  <c r="E77" i="1"/>
  <c r="E75" i="1"/>
  <c r="E51" i="1"/>
  <c r="E33" i="1"/>
  <c r="E87" i="1" s="1"/>
  <c r="E40" i="1" l="1"/>
  <c r="E38" i="1"/>
  <c r="E42" i="1" s="1"/>
  <c r="E45" i="1" s="1"/>
  <c r="E53" i="1" s="1"/>
  <c r="E60" i="1" l="1"/>
  <c r="E59" i="1" l="1"/>
  <c r="E58" i="1"/>
  <c r="E57" i="1"/>
  <c r="E61" i="1"/>
  <c r="C13" i="1"/>
  <c r="E89" i="1" l="1"/>
</calcChain>
</file>

<file path=xl/sharedStrings.xml><?xml version="1.0" encoding="utf-8"?>
<sst xmlns="http://schemas.openxmlformats.org/spreadsheetml/2006/main" count="108" uniqueCount="106">
  <si>
    <t>de Saint-Maurice</t>
  </si>
  <si>
    <t>de Martigny</t>
  </si>
  <si>
    <t>de Sion</t>
  </si>
  <si>
    <t>de Monthey</t>
  </si>
  <si>
    <t>de l'Entremont</t>
  </si>
  <si>
    <t>de Saxon</t>
  </si>
  <si>
    <t>du Val d'Hérens</t>
  </si>
  <si>
    <t>du Coteau</t>
  </si>
  <si>
    <t>de Sierre</t>
  </si>
  <si>
    <t>des coteaux du soleil</t>
  </si>
  <si>
    <t>Oberwallis</t>
  </si>
  <si>
    <t>Berechnung der Entschädigung für die Haushaltsführung</t>
  </si>
  <si>
    <t>Für Dossier verantwortlicher SA:</t>
  </si>
  <si>
    <t>Monatliche Ausgaben</t>
  </si>
  <si>
    <t>Anteil</t>
  </si>
  <si>
    <t>Grundbedarf für den Lebesunterhalt</t>
  </si>
  <si>
    <t>Wohnkosten</t>
  </si>
  <si>
    <t>allfällige Wohnnebenkosten</t>
  </si>
  <si>
    <t>Kosten für auswärts eingenommene Hauptmahlzeiten*</t>
  </si>
  <si>
    <t>zusätzliche Reisekosten*</t>
  </si>
  <si>
    <t>Kosten für Kinderfremdbetreuung*</t>
  </si>
  <si>
    <t>Ausbildungszulage (bei Studium)</t>
  </si>
  <si>
    <t>Krankheits- und behinderungsbedingte Auslagen</t>
  </si>
  <si>
    <t>Franchise und Selbsbehalte (gemäss Berechnung der Subventionen)</t>
  </si>
  <si>
    <t>tatsächliche und begründete situationsbedingte Kosten (z.B. Kosten für Personenwagen)*</t>
  </si>
  <si>
    <t>familienrechtliche Unterhaltsbeiträge, wenn bezahlt (Alimente)</t>
  </si>
  <si>
    <t>Anteil der Prämien an Hausrat- und Haftpflichtversicherung (1/12)</t>
  </si>
  <si>
    <t>tatsächliche Rückzahlung von Schulden und tatsächliche Leasingkosten</t>
  </si>
  <si>
    <t>*nur wenn für den Erhalt eines Einkommens erforderlich</t>
  </si>
  <si>
    <t>Total anzurechnende Ausgaben</t>
  </si>
  <si>
    <t>Monatliche Einnahmen</t>
  </si>
  <si>
    <t>Erwerbseinkommen 1. Person</t>
  </si>
  <si>
    <t>Erwerbseinkommen 2. Person</t>
  </si>
  <si>
    <t>Kinder- und Ausbildungszulagen</t>
  </si>
  <si>
    <t>Einkommen von Minderjährigen</t>
  </si>
  <si>
    <t>Unterhaltsbeiträge, Vorschüsse auf Alimente</t>
  </si>
  <si>
    <t>Einkommen aus Renten / Versicherungen</t>
  </si>
  <si>
    <t>Monatliche Freibeträge</t>
  </si>
  <si>
    <t>Lohnfreibeträge gemäss Ansätzen der Sozialhilfe</t>
  </si>
  <si>
    <t>Total Freibeträge</t>
  </si>
  <si>
    <t>Total anzurechnende Einkommen</t>
  </si>
  <si>
    <t>Entschädigung für die Haushaltsführung</t>
  </si>
  <si>
    <t>Datum:</t>
  </si>
  <si>
    <t>Unterschrift SA:</t>
  </si>
  <si>
    <t>Betrifft Sozialhilfe - Dossier von:</t>
  </si>
  <si>
    <t>Person(en) ausserhalb der Unterstützungseinheit</t>
  </si>
  <si>
    <t>tatsächliche Kosten für Zahnbehandlungen, insofern diese bezahlt sind</t>
  </si>
  <si>
    <t>noch geschuldete Steuern, wenn in Raten zahlbar (1/12)</t>
  </si>
  <si>
    <t>Total Einkommen</t>
  </si>
  <si>
    <t>Freibeträge Lehre</t>
  </si>
  <si>
    <t>Überschuss-/Defizit der Person ausserhalb der Unterstützungseinheit</t>
  </si>
  <si>
    <t>Entschädigung für die Haushaltsführung von:</t>
  </si>
  <si>
    <t>Haushaltsgrösse</t>
  </si>
  <si>
    <t>Grösse der Unterstützungseinheit</t>
  </si>
  <si>
    <t>Prämien der Krankenversicherung KVG (nach Abzug der Subventionen)</t>
  </si>
  <si>
    <t>CMSR Sion-Hérens-Conthey, site des Coteaux du Soleil</t>
  </si>
  <si>
    <t>CMSR Sion-Hérens-Conthey, site du Coteau</t>
  </si>
  <si>
    <t>CMSR Bas-Valais, site de Monthey</t>
  </si>
  <si>
    <t>CMSR Sion-Hérens-Conthey, site de Nendaz</t>
  </si>
  <si>
    <t>CMSR de Sierre</t>
  </si>
  <si>
    <t>CMSR Sion-Hérens-Conthey, site de Sion</t>
  </si>
  <si>
    <t>CMSR Bas-Valais, site de St-Maurice</t>
  </si>
  <si>
    <t>CMSR Sion-Hérens-Conthey, site d'Hérens</t>
  </si>
  <si>
    <t>Croix-Rouge Valais</t>
  </si>
  <si>
    <t>Rotes Kreuz Wallis</t>
  </si>
  <si>
    <t>SMZ Oberwallis</t>
  </si>
  <si>
    <t>CMSR Bas-Valais, site de Vouvry</t>
  </si>
  <si>
    <t>Steuerwert der Immobilien in der Schweiz 
(Steuerposten 2910 bis 2923 und 4200)</t>
  </si>
  <si>
    <t>Verkehrswert der Immobilien in der Schweiz</t>
  </si>
  <si>
    <t>Steuerwert der Immobilien im Ausland (Steuerposten 4300)</t>
  </si>
  <si>
    <t>Verkehrswert der Immobilien im Ausland</t>
  </si>
  <si>
    <t>Vermögen (Steuerposten 3010 bis 3400)</t>
  </si>
  <si>
    <t>Total Vermögen</t>
  </si>
  <si>
    <t>Schulden (Steuerposten 3600 &amp; 3700 &amp; 3800)</t>
  </si>
  <si>
    <t>Total Vermögen minus Schulden</t>
  </si>
  <si>
    <t>Freibetrag vom Familienvermögen abziehbar</t>
  </si>
  <si>
    <t>Abzugsfähiger Freibetrag des Vermögens</t>
  </si>
  <si>
    <t>Eltern</t>
  </si>
  <si>
    <t>Einzelperson</t>
  </si>
  <si>
    <t>Kind (er)</t>
  </si>
  <si>
    <t>Paar</t>
  </si>
  <si>
    <t>Total Freibetrag</t>
  </si>
  <si>
    <t>Pro minderjährigem Kind oder Kind in Ausbildung</t>
  </si>
  <si>
    <t>Vermögenswerte nach Abzug des Freibetrags</t>
  </si>
  <si>
    <t>Anteil des in Einkommen umgwandelten Vermögens (Vermögensverzehr)</t>
  </si>
  <si>
    <t>Alter der Eltern</t>
  </si>
  <si>
    <t>Rate</t>
  </si>
  <si>
    <t>Ergebnis</t>
  </si>
  <si>
    <t>18-30</t>
  </si>
  <si>
    <t xml:space="preserve"> 1/60</t>
  </si>
  <si>
    <t>31-40</t>
  </si>
  <si>
    <t xml:space="preserve"> 1/50</t>
  </si>
  <si>
    <t>41-50</t>
  </si>
  <si>
    <t xml:space="preserve"> 1/40 </t>
  </si>
  <si>
    <t>51-60</t>
  </si>
  <si>
    <t xml:space="preserve"> 1/30</t>
  </si>
  <si>
    <t>&gt;60</t>
  </si>
  <si>
    <t xml:space="preserve"> 1/20</t>
  </si>
  <si>
    <t>Geben Sie den Betrag in das Feld ein, der dem Alter des Elternteils entspricht (es sei denn, der Betrag ist negativ)</t>
  </si>
  <si>
    <t>In Einkommen umgewandeltes Vermögen</t>
  </si>
  <si>
    <t>Vermögen / Schulden</t>
  </si>
  <si>
    <t>CMS de Martigny &amp; Régions, Site d'Entremont</t>
  </si>
  <si>
    <t>CMS de Martigny &amp; Régions, Site de Martigny</t>
  </si>
  <si>
    <t>CMS de Martigny &amp; Régions, Site de Saxon</t>
  </si>
  <si>
    <t>OCPS/22.12.2021</t>
  </si>
  <si>
    <t>andere Einkommen: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</si>
</sst>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SFr.&quot;\ #,##0.00;[Red]&quot;SFr.&quot;\ #,##0.00"/>
    <numFmt numFmtId="165" formatCode="[$CHF]\ #,##0.00"/>
    <numFmt numFmtId="166" formatCode="[$CHF-1407]\ #,##0"/>
    <numFmt numFmtId="167" formatCode="[$CHF-1407]\ #,##0.00"/>
    <numFmt numFmtId="168" formatCode="#,##0.00\ &quot;CHF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1" applyFont="1" applyBorder="1" applyAlignment="1" applyProtection="1">
      <alignment horizontal="left" vertical="center"/>
    </xf>
    <xf numFmtId="0" fontId="1" fillId="0" borderId="0" xfId="1" applyFont="1" applyBorder="1" applyProtection="1"/>
    <xf numFmtId="0" fontId="1" fillId="2" borderId="1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65" fontId="1" fillId="2" borderId="1" xfId="1" applyNumberFormat="1" applyFont="1" applyFill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 applyProtection="1">
      <alignment horizontal="center" vertical="center"/>
    </xf>
    <xf numFmtId="165" fontId="2" fillId="0" borderId="2" xfId="1" applyNumberFormat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1" fillId="0" borderId="0" xfId="1" applyFont="1" applyBorder="1" applyAlignment="1" applyProtection="1">
      <alignment vertical="center"/>
    </xf>
    <xf numFmtId="0" fontId="9" fillId="0" borderId="0" xfId="1" applyFont="1" applyAlignment="1" applyProtection="1">
      <alignment vertical="center"/>
    </xf>
    <xf numFmtId="164" fontId="8" fillId="0" borderId="3" xfId="1" applyNumberFormat="1" applyFont="1" applyBorder="1" applyAlignment="1" applyProtection="1">
      <alignment horizontal="center" vertical="center"/>
    </xf>
    <xf numFmtId="164" fontId="8" fillId="0" borderId="0" xfId="1" applyNumberFormat="1" applyFont="1" applyBorder="1" applyAlignment="1" applyProtection="1">
      <alignment horizontal="center" vertical="center"/>
    </xf>
    <xf numFmtId="0" fontId="1" fillId="0" borderId="0" xfId="1" applyFont="1" applyProtection="1"/>
    <xf numFmtId="0" fontId="3" fillId="0" borderId="0" xfId="0" applyFont="1" applyBorder="1" applyProtection="1"/>
    <xf numFmtId="0" fontId="11" fillId="0" borderId="0" xfId="0" applyFont="1"/>
    <xf numFmtId="0" fontId="7" fillId="0" borderId="0" xfId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1" applyFont="1" applyBorder="1" applyAlignment="1" applyProtection="1">
      <alignment horizontal="left" vertical="center" wrapText="1"/>
    </xf>
    <xf numFmtId="0" fontId="11" fillId="0" borderId="0" xfId="0" applyFont="1" applyProtection="1"/>
    <xf numFmtId="0" fontId="7" fillId="0" borderId="0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1" fillId="0" borderId="11" xfId="1" applyFont="1" applyBorder="1" applyAlignment="1" applyProtection="1">
      <alignment horizontal="left" vertical="center"/>
    </xf>
    <xf numFmtId="0" fontId="1" fillId="0" borderId="12" xfId="1" applyFont="1" applyBorder="1" applyAlignment="1" applyProtection="1">
      <alignment horizontal="left" vertical="center"/>
    </xf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12" fillId="0" borderId="18" xfId="0" applyFont="1" applyBorder="1" applyAlignment="1" applyProtection="1">
      <alignment wrapText="1"/>
    </xf>
    <xf numFmtId="0" fontId="3" fillId="0" borderId="8" xfId="0" applyFont="1" applyBorder="1" applyProtection="1"/>
    <xf numFmtId="165" fontId="2" fillId="0" borderId="1" xfId="1" applyNumberFormat="1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vertical="center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</xf>
    <xf numFmtId="167" fontId="2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67" fontId="1" fillId="3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17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vertical="center"/>
    </xf>
    <xf numFmtId="167" fontId="2" fillId="0" borderId="0" xfId="0" applyNumberFormat="1" applyFont="1" applyBorder="1" applyAlignment="1" applyProtection="1">
      <alignment horizontal="center" vertical="center"/>
    </xf>
    <xf numFmtId="167" fontId="1" fillId="3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Protection="1"/>
    <xf numFmtId="0" fontId="16" fillId="0" borderId="0" xfId="0" applyFont="1" applyProtection="1"/>
    <xf numFmtId="165" fontId="2" fillId="3" borderId="1" xfId="0" applyNumberFormat="1" applyFont="1" applyFill="1" applyBorder="1" applyAlignment="1" applyProtection="1">
      <alignment horizontal="center" vertical="center"/>
    </xf>
    <xf numFmtId="168" fontId="4" fillId="0" borderId="0" xfId="0" applyNumberFormat="1" applyFont="1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13" fontId="1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12" fontId="1" fillId="3" borderId="1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12" fontId="1" fillId="3" borderId="0" xfId="1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Alignment="1" applyProtection="1">
      <alignment vertical="center"/>
    </xf>
    <xf numFmtId="168" fontId="4" fillId="0" borderId="0" xfId="0" applyNumberFormat="1" applyFont="1" applyAlignment="1" applyProtection="1">
      <alignment vertical="center"/>
    </xf>
    <xf numFmtId="165" fontId="1" fillId="3" borderId="1" xfId="1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11" fillId="5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1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3" fillId="0" borderId="7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left" vertical="center" wrapText="1"/>
    </xf>
    <xf numFmtId="0" fontId="14" fillId="0" borderId="0" xfId="1" applyFont="1" applyAlignment="1" applyProtection="1">
      <alignment vertical="center" wrapText="1"/>
    </xf>
    <xf numFmtId="0" fontId="3" fillId="0" borderId="5" xfId="1" applyFont="1" applyBorder="1" applyAlignment="1" applyProtection="1">
      <alignment horizontal="left" vertical="center"/>
    </xf>
    <xf numFmtId="0" fontId="3" fillId="0" borderId="6" xfId="1" applyFont="1" applyBorder="1" applyAlignment="1" applyProtection="1">
      <alignment horizontal="left" vertical="center"/>
    </xf>
    <xf numFmtId="0" fontId="3" fillId="0" borderId="7" xfId="1" applyFont="1" applyBorder="1" applyAlignment="1" applyProtection="1">
      <alignment horizontal="left" vertical="center"/>
    </xf>
    <xf numFmtId="0" fontId="2" fillId="0" borderId="1" xfId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" fillId="0" borderId="9" xfId="1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3" xfId="1" applyFont="1" applyFill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166" fontId="11" fillId="5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left" vertical="center"/>
    </xf>
    <xf numFmtId="166" fontId="2" fillId="0" borderId="1" xfId="0" applyNumberFormat="1" applyFont="1" applyFill="1" applyBorder="1" applyAlignment="1" applyProtection="1">
      <alignment horizontal="left" vertical="center"/>
    </xf>
    <xf numFmtId="0" fontId="1" fillId="0" borderId="4" xfId="1" applyFont="1" applyBorder="1" applyAlignment="1" applyProtection="1">
      <alignment horizontal="left" vertical="center"/>
    </xf>
    <xf numFmtId="0" fontId="1" fillId="0" borderId="22" xfId="1" applyFont="1" applyBorder="1" applyAlignment="1" applyProtection="1">
      <alignment horizontal="left" vertical="center"/>
    </xf>
    <xf numFmtId="0" fontId="1" fillId="2" borderId="4" xfId="1" applyFont="1" applyFill="1" applyBorder="1" applyAlignment="1" applyProtection="1">
      <alignment horizontal="left" vertical="center"/>
      <protection locked="0"/>
    </xf>
    <xf numFmtId="0" fontId="1" fillId="2" borderId="22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569736</xdr:colOff>
      <xdr:row>0</xdr:row>
      <xdr:rowOff>42336</xdr:rowOff>
    </xdr:from>
    <xdr:to>
      <xdr:col>4</xdr:col>
      <xdr:colOff>1554939</xdr:colOff>
      <xdr:row>2</xdr:row>
      <xdr:rowOff>346713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7611" y="42336"/>
          <a:ext cx="1042353" cy="8520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29102</xdr:colOff>
      <xdr:row>55</xdr:row>
      <xdr:rowOff>142874</xdr:rowOff>
    </xdr:from>
    <xdr:to>
      <xdr:col>5</xdr:col>
      <xdr:colOff>463019</xdr:colOff>
      <xdr:row>60</xdr:row>
      <xdr:rowOff>140229</xdr:rowOff>
    </xdr:to>
    <xdr:sp macro="" textlink="">
      <xdr:nvSpPr>
        <xdr:cNvPr id="4" name="Accolade fermante 3"/>
        <xdr:cNvSpPr/>
      </xdr:nvSpPr>
      <xdr:spPr>
        <a:xfrm>
          <a:off x="6244165" y="10636249"/>
          <a:ext cx="433917" cy="910168"/>
        </a:xfrm>
        <a:prstGeom prst="rightBrac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597957</xdr:colOff>
      <xdr:row>58</xdr:row>
      <xdr:rowOff>31749</xdr:rowOff>
    </xdr:from>
    <xdr:to>
      <xdr:col>5</xdr:col>
      <xdr:colOff>597957</xdr:colOff>
      <xdr:row>62</xdr:row>
      <xdr:rowOff>79375</xdr:rowOff>
    </xdr:to>
    <xdr:cxnSp macro="">
      <xdr:nvCxnSpPr>
        <xdr:cNvPr id="5" name="Connecteur droit avec flèche 4"/>
        <xdr:cNvCxnSpPr/>
      </xdr:nvCxnSpPr>
      <xdr:spPr>
        <a:xfrm>
          <a:off x="6813020" y="11072812"/>
          <a:ext cx="0" cy="769938"/>
        </a:xfrm>
        <a:prstGeom prst="straightConnector1">
          <a:avLst/>
        </a:prstGeom>
        <a:ln w="317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68791</xdr:colOff>
      <xdr:row>62</xdr:row>
      <xdr:rowOff>63501</xdr:rowOff>
    </xdr:from>
    <xdr:to>
      <xdr:col>5</xdr:col>
      <xdr:colOff>603250</xdr:colOff>
      <xdr:row>62</xdr:row>
      <xdr:rowOff>63501</xdr:rowOff>
    </xdr:to>
    <xdr:cxnSp macro="">
      <xdr:nvCxnSpPr>
        <xdr:cNvPr id="6" name="Connecteur droit avec flèche 5"/>
        <xdr:cNvCxnSpPr/>
      </xdr:nvCxnSpPr>
      <xdr:spPr>
        <a:xfrm flipH="1">
          <a:off x="6283854" y="11826876"/>
          <a:ext cx="534459" cy="0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tabSelected="1" zoomScale="90" zoomScaleNormal="90" workbookViewId="0">
      <selection activeCell="C74" sqref="C74:D74"/>
    </sheetView>
  </sheetViews>
  <sheetFormatPr baseColWidth="10" defaultColWidth="10.81640625" defaultRowHeight="14" x14ac:dyDescent="0.3"/>
  <cols>
    <col min="1" max="1" width="10.81640625" style="19"/>
    <col min="2" max="2" width="19.453125" style="19" customWidth="1"/>
    <col min="3" max="3" width="13.453125" style="19" customWidth="1"/>
    <col min="4" max="4" width="22" style="19" customWidth="1"/>
    <col min="5" max="5" width="23.26953125" style="19" customWidth="1"/>
    <col min="6" max="6" width="10.81640625" style="19"/>
    <col min="7" max="7" width="12.54296875" style="19" bestFit="1" customWidth="1"/>
    <col min="8" max="8" width="13" style="19" customWidth="1"/>
    <col min="9" max="9" width="12.81640625" style="19" bestFit="1" customWidth="1"/>
    <col min="10" max="10" width="10.81640625" style="19" bestFit="1" customWidth="1"/>
    <col min="11" max="14" width="15.81640625" style="19" bestFit="1" customWidth="1"/>
    <col min="15" max="16384" width="10.81640625" style="19"/>
  </cols>
  <sheetData>
    <row r="1" spans="1:43" x14ac:dyDescent="0.3">
      <c r="A1" s="42"/>
      <c r="B1" s="43"/>
      <c r="C1" s="43"/>
      <c r="D1" s="43"/>
      <c r="E1" s="44"/>
      <c r="F1" s="23"/>
      <c r="G1" s="23"/>
      <c r="H1" s="23"/>
      <c r="I1" s="23"/>
      <c r="J1" s="23"/>
      <c r="K1" s="23"/>
      <c r="L1" s="23"/>
    </row>
    <row r="2" spans="1:43" ht="29.5" customHeight="1" x14ac:dyDescent="0.4">
      <c r="A2" s="107" t="s">
        <v>65</v>
      </c>
      <c r="B2" s="108"/>
      <c r="C2" s="108"/>
      <c r="D2" s="108"/>
      <c r="E2" s="45"/>
      <c r="F2" s="23"/>
      <c r="G2" s="23"/>
      <c r="H2" s="23"/>
      <c r="I2" s="23"/>
      <c r="J2" s="23"/>
      <c r="K2" s="23"/>
      <c r="L2" s="23"/>
    </row>
    <row r="3" spans="1:43" ht="29.5" customHeight="1" thickBot="1" x14ac:dyDescent="0.45">
      <c r="A3" s="46"/>
      <c r="B3" s="18"/>
      <c r="C3" s="18"/>
      <c r="D3" s="18"/>
      <c r="E3" s="45"/>
      <c r="F3" s="23"/>
      <c r="G3" s="23"/>
      <c r="H3" s="23"/>
      <c r="I3" s="23"/>
      <c r="J3" s="23"/>
      <c r="K3" s="23"/>
      <c r="L3" s="23"/>
    </row>
    <row r="4" spans="1:43" ht="18.5" thickBot="1" x14ac:dyDescent="0.45">
      <c r="A4" s="110" t="s">
        <v>11</v>
      </c>
      <c r="B4" s="111"/>
      <c r="C4" s="111"/>
      <c r="D4" s="111"/>
      <c r="E4" s="112"/>
      <c r="F4" s="23"/>
      <c r="G4" s="23"/>
      <c r="H4" s="23"/>
      <c r="I4" s="23"/>
      <c r="J4" s="23"/>
      <c r="K4" s="23"/>
      <c r="L4" s="23"/>
    </row>
    <row r="5" spans="1:43" x14ac:dyDescent="0.3">
      <c r="A5" s="109" t="s">
        <v>12</v>
      </c>
      <c r="B5" s="85"/>
      <c r="C5" s="85"/>
      <c r="D5" s="113"/>
      <c r="E5" s="114"/>
      <c r="F5" s="23"/>
      <c r="G5" s="23"/>
      <c r="H5" s="23"/>
      <c r="I5" s="23"/>
      <c r="J5" s="23"/>
      <c r="K5" s="23"/>
      <c r="L5" s="23"/>
      <c r="AQ5" s="19" t="s">
        <v>0</v>
      </c>
    </row>
    <row r="6" spans="1:43" x14ac:dyDescent="0.3">
      <c r="A6" s="109" t="s">
        <v>44</v>
      </c>
      <c r="B6" s="85"/>
      <c r="C6" s="85"/>
      <c r="D6" s="113"/>
      <c r="E6" s="114"/>
      <c r="F6" s="23"/>
      <c r="G6" s="23"/>
      <c r="H6" s="23"/>
      <c r="I6" s="23"/>
      <c r="J6" s="23"/>
      <c r="K6" s="23"/>
      <c r="L6" s="23"/>
      <c r="AQ6" s="19" t="s">
        <v>1</v>
      </c>
    </row>
    <row r="7" spans="1:43" ht="14.5" thickBot="1" x14ac:dyDescent="0.35">
      <c r="A7" s="40" t="s">
        <v>51</v>
      </c>
      <c r="B7" s="41"/>
      <c r="C7" s="41"/>
      <c r="D7" s="115"/>
      <c r="E7" s="116"/>
      <c r="F7" s="23"/>
      <c r="G7" s="23"/>
      <c r="H7" s="23"/>
      <c r="I7" s="23"/>
      <c r="J7" s="23"/>
      <c r="K7" s="23"/>
      <c r="L7" s="23"/>
      <c r="AQ7" s="19" t="s">
        <v>2</v>
      </c>
    </row>
    <row r="8" spans="1:43" ht="14.5" thickBot="1" x14ac:dyDescent="0.35">
      <c r="A8" s="1"/>
      <c r="B8" s="1"/>
      <c r="C8" s="1"/>
      <c r="D8" s="1"/>
      <c r="E8" s="2"/>
      <c r="F8" s="23"/>
      <c r="G8" s="23"/>
      <c r="H8" s="23"/>
      <c r="I8" s="23"/>
      <c r="J8" s="23"/>
      <c r="K8" s="23"/>
      <c r="L8" s="23"/>
      <c r="AQ8" s="19" t="s">
        <v>3</v>
      </c>
    </row>
    <row r="9" spans="1:43" ht="14.5" thickBot="1" x14ac:dyDescent="0.35">
      <c r="A9" s="102" t="s">
        <v>13</v>
      </c>
      <c r="B9" s="103"/>
      <c r="C9" s="103"/>
      <c r="D9" s="103"/>
      <c r="E9" s="104"/>
      <c r="F9" s="23"/>
      <c r="G9" s="23"/>
      <c r="H9" s="23"/>
      <c r="I9" s="23"/>
      <c r="J9" s="23"/>
      <c r="K9" s="23"/>
      <c r="L9" s="23"/>
      <c r="AQ9" s="19" t="s">
        <v>4</v>
      </c>
    </row>
    <row r="10" spans="1:43" ht="14.5" customHeight="1" x14ac:dyDescent="0.3">
      <c r="A10" s="20"/>
      <c r="B10" s="20"/>
      <c r="C10" s="20"/>
      <c r="D10" s="24"/>
      <c r="E10" s="23"/>
      <c r="F10" s="23"/>
      <c r="G10" s="23"/>
      <c r="H10" s="23"/>
      <c r="I10" s="23"/>
      <c r="J10" s="23"/>
      <c r="K10" s="23"/>
      <c r="L10" s="23"/>
      <c r="AQ10" s="19" t="s">
        <v>5</v>
      </c>
    </row>
    <row r="11" spans="1:43" s="21" customFormat="1" x14ac:dyDescent="0.35">
      <c r="A11" s="85" t="s">
        <v>53</v>
      </c>
      <c r="B11" s="85"/>
      <c r="C11" s="3">
        <v>1</v>
      </c>
      <c r="D11" s="72"/>
      <c r="E11" s="117" t="s">
        <v>45</v>
      </c>
      <c r="F11" s="32"/>
      <c r="G11" s="32"/>
      <c r="H11" s="73">
        <v>0</v>
      </c>
      <c r="I11" s="73">
        <v>1</v>
      </c>
      <c r="J11" s="73">
        <v>2</v>
      </c>
      <c r="K11" s="73">
        <v>3</v>
      </c>
      <c r="L11" s="73">
        <v>4</v>
      </c>
      <c r="M11" s="5">
        <v>5</v>
      </c>
      <c r="N11" s="5">
        <v>6</v>
      </c>
      <c r="O11" s="5">
        <v>7</v>
      </c>
      <c r="P11" s="5">
        <v>8</v>
      </c>
      <c r="Q11" s="5">
        <v>9</v>
      </c>
      <c r="R11" s="5">
        <v>10</v>
      </c>
      <c r="AQ11" s="21" t="s">
        <v>6</v>
      </c>
    </row>
    <row r="12" spans="1:43" s="21" customFormat="1" x14ac:dyDescent="0.35">
      <c r="A12" s="85" t="s">
        <v>52</v>
      </c>
      <c r="B12" s="85"/>
      <c r="C12" s="3">
        <v>2</v>
      </c>
      <c r="D12" s="74"/>
      <c r="E12" s="117"/>
      <c r="F12" s="32"/>
      <c r="G12" s="32"/>
      <c r="H12" s="73"/>
      <c r="I12" s="73"/>
      <c r="J12" s="73"/>
      <c r="K12" s="73"/>
      <c r="L12" s="73"/>
      <c r="M12" s="5"/>
      <c r="N12" s="5"/>
      <c r="O12" s="5"/>
      <c r="P12" s="5"/>
      <c r="Q12" s="5"/>
      <c r="R12" s="5"/>
      <c r="AQ12" s="21" t="s">
        <v>7</v>
      </c>
    </row>
    <row r="13" spans="1:43" s="21" customFormat="1" x14ac:dyDescent="0.35">
      <c r="A13" s="85" t="s">
        <v>14</v>
      </c>
      <c r="B13" s="85"/>
      <c r="C13" s="75">
        <f>C11/C12</f>
        <v>0.5</v>
      </c>
      <c r="D13" s="76"/>
      <c r="E13" s="4"/>
      <c r="F13" s="32"/>
      <c r="G13" s="32"/>
      <c r="H13" s="5"/>
      <c r="I13" s="73"/>
      <c r="J13" s="73"/>
      <c r="K13" s="73"/>
      <c r="L13" s="73"/>
      <c r="M13" s="5"/>
      <c r="N13" s="5"/>
      <c r="O13" s="5"/>
      <c r="P13" s="5"/>
      <c r="Q13" s="5"/>
      <c r="R13" s="5"/>
      <c r="AQ13" s="21" t="s">
        <v>8</v>
      </c>
    </row>
    <row r="14" spans="1:43" s="21" customFormat="1" ht="14.5" x14ac:dyDescent="0.35">
      <c r="A14" s="30"/>
      <c r="B14" s="30"/>
      <c r="C14" s="78"/>
      <c r="D14" s="76"/>
      <c r="E14" s="4"/>
      <c r="F14" s="32"/>
      <c r="G14" s="32"/>
      <c r="H14" s="77" t="s">
        <v>101</v>
      </c>
      <c r="I14" s="73"/>
      <c r="J14" s="73"/>
      <c r="K14" s="73"/>
      <c r="L14" s="73"/>
      <c r="M14" s="5"/>
      <c r="N14" s="5"/>
      <c r="O14" s="5"/>
      <c r="P14" s="5"/>
      <c r="Q14" s="5"/>
      <c r="R14" s="5"/>
    </row>
    <row r="15" spans="1:43" s="21" customFormat="1" ht="14.5" x14ac:dyDescent="0.35">
      <c r="A15" s="85" t="s">
        <v>15</v>
      </c>
      <c r="B15" s="85"/>
      <c r="C15" s="85"/>
      <c r="D15" s="85"/>
      <c r="E15" s="6">
        <v>0</v>
      </c>
      <c r="F15" s="32"/>
      <c r="G15" s="32"/>
      <c r="H15" s="77" t="s">
        <v>102</v>
      </c>
      <c r="I15" s="73"/>
      <c r="J15" s="73"/>
      <c r="K15" s="73"/>
      <c r="L15" s="73"/>
      <c r="M15" s="5"/>
      <c r="N15" s="5"/>
      <c r="O15" s="5"/>
      <c r="P15" s="5"/>
      <c r="Q15" s="5"/>
      <c r="R15" s="5"/>
      <c r="AQ15" s="21" t="s">
        <v>9</v>
      </c>
    </row>
    <row r="16" spans="1:43" s="21" customFormat="1" ht="14.5" x14ac:dyDescent="0.35">
      <c r="A16" s="85" t="s">
        <v>16</v>
      </c>
      <c r="B16" s="85"/>
      <c r="C16" s="85"/>
      <c r="D16" s="85"/>
      <c r="E16" s="6">
        <v>0</v>
      </c>
      <c r="F16" s="32"/>
      <c r="G16" s="32"/>
      <c r="H16" s="77" t="s">
        <v>103</v>
      </c>
      <c r="I16" s="73"/>
      <c r="J16" s="73"/>
      <c r="K16" s="73"/>
      <c r="L16" s="73"/>
      <c r="M16" s="5"/>
      <c r="N16" s="5"/>
      <c r="O16" s="5"/>
      <c r="P16" s="5"/>
      <c r="Q16" s="5"/>
      <c r="R16" s="5"/>
      <c r="AQ16" s="21" t="s">
        <v>10</v>
      </c>
    </row>
    <row r="17" spans="1:18" s="21" customFormat="1" ht="14.5" x14ac:dyDescent="0.35">
      <c r="A17" s="91" t="s">
        <v>17</v>
      </c>
      <c r="B17" s="91"/>
      <c r="C17" s="91"/>
      <c r="D17" s="91"/>
      <c r="E17" s="6">
        <v>0</v>
      </c>
      <c r="F17" s="32"/>
      <c r="G17" s="32"/>
      <c r="H17" s="77" t="s">
        <v>57</v>
      </c>
      <c r="I17" s="73"/>
      <c r="J17" s="73"/>
      <c r="K17" s="73"/>
      <c r="L17" s="73"/>
      <c r="M17" s="5"/>
      <c r="N17" s="5"/>
      <c r="O17" s="5"/>
      <c r="P17" s="5"/>
      <c r="Q17" s="5"/>
      <c r="R17" s="5"/>
    </row>
    <row r="18" spans="1:18" s="21" customFormat="1" ht="14.5" x14ac:dyDescent="0.35">
      <c r="A18" s="91" t="s">
        <v>18</v>
      </c>
      <c r="B18" s="91"/>
      <c r="C18" s="91"/>
      <c r="D18" s="91"/>
      <c r="E18" s="6">
        <v>0</v>
      </c>
      <c r="F18" s="32"/>
      <c r="G18" s="32"/>
      <c r="H18" s="77" t="s">
        <v>61</v>
      </c>
      <c r="I18" s="73"/>
      <c r="J18" s="73"/>
      <c r="K18" s="73"/>
      <c r="L18" s="73"/>
      <c r="M18" s="5"/>
      <c r="N18" s="5"/>
      <c r="O18" s="5"/>
      <c r="P18" s="5"/>
      <c r="Q18" s="5"/>
      <c r="R18" s="5"/>
    </row>
    <row r="19" spans="1:18" s="21" customFormat="1" ht="14.5" x14ac:dyDescent="0.35">
      <c r="A19" s="92" t="s">
        <v>19</v>
      </c>
      <c r="B19" s="92"/>
      <c r="C19" s="92"/>
      <c r="D19" s="92"/>
      <c r="E19" s="6">
        <v>0</v>
      </c>
      <c r="F19" s="32"/>
      <c r="G19" s="32"/>
      <c r="H19" s="77" t="s">
        <v>66</v>
      </c>
      <c r="I19" s="73"/>
      <c r="J19" s="73"/>
      <c r="K19" s="73"/>
      <c r="L19" s="73"/>
      <c r="M19" s="5"/>
      <c r="N19" s="5"/>
      <c r="O19" s="5"/>
      <c r="P19" s="5"/>
      <c r="Q19" s="5"/>
      <c r="R19" s="5"/>
    </row>
    <row r="20" spans="1:18" s="21" customFormat="1" ht="14.5" x14ac:dyDescent="0.35">
      <c r="A20" s="92" t="s">
        <v>20</v>
      </c>
      <c r="B20" s="92"/>
      <c r="C20" s="92"/>
      <c r="D20" s="92"/>
      <c r="E20" s="6">
        <v>0</v>
      </c>
      <c r="F20" s="32"/>
      <c r="G20" s="32"/>
      <c r="H20" s="77" t="s">
        <v>59</v>
      </c>
      <c r="I20" s="73"/>
      <c r="J20" s="73"/>
      <c r="K20" s="73"/>
      <c r="L20" s="73"/>
      <c r="M20" s="5"/>
      <c r="N20" s="5"/>
      <c r="O20" s="5"/>
      <c r="P20" s="5"/>
      <c r="Q20" s="5"/>
      <c r="R20" s="5"/>
    </row>
    <row r="21" spans="1:18" s="21" customFormat="1" ht="14.5" x14ac:dyDescent="0.35">
      <c r="A21" s="92" t="s">
        <v>21</v>
      </c>
      <c r="B21" s="92"/>
      <c r="C21" s="92"/>
      <c r="D21" s="92"/>
      <c r="E21" s="6">
        <v>0</v>
      </c>
      <c r="F21" s="32"/>
      <c r="G21" s="32"/>
      <c r="H21" s="77" t="s">
        <v>58</v>
      </c>
      <c r="I21" s="73"/>
      <c r="J21" s="73"/>
      <c r="K21" s="73"/>
      <c r="L21" s="73"/>
      <c r="M21" s="5"/>
      <c r="N21" s="5"/>
      <c r="O21" s="5"/>
      <c r="P21" s="5"/>
      <c r="Q21" s="5"/>
      <c r="R21" s="5"/>
    </row>
    <row r="22" spans="1:18" s="21" customFormat="1" ht="14.5" x14ac:dyDescent="0.35">
      <c r="A22" s="92" t="s">
        <v>22</v>
      </c>
      <c r="B22" s="92"/>
      <c r="C22" s="92"/>
      <c r="D22" s="92"/>
      <c r="E22" s="6">
        <v>0</v>
      </c>
      <c r="F22" s="32"/>
      <c r="G22" s="32"/>
      <c r="H22" s="77" t="s">
        <v>60</v>
      </c>
      <c r="I22" s="73"/>
      <c r="J22" s="73"/>
      <c r="K22" s="73"/>
      <c r="L22" s="73"/>
      <c r="M22" s="5"/>
      <c r="N22" s="5"/>
      <c r="O22" s="5"/>
      <c r="P22" s="5"/>
      <c r="Q22" s="5"/>
      <c r="R22" s="5"/>
    </row>
    <row r="23" spans="1:18" s="21" customFormat="1" ht="14.5" x14ac:dyDescent="0.35">
      <c r="A23" s="91" t="s">
        <v>54</v>
      </c>
      <c r="B23" s="91"/>
      <c r="C23" s="91"/>
      <c r="D23" s="91"/>
      <c r="E23" s="6">
        <v>0</v>
      </c>
      <c r="F23" s="32"/>
      <c r="G23" s="32"/>
      <c r="H23" s="77" t="s">
        <v>55</v>
      </c>
      <c r="I23" s="73"/>
      <c r="J23" s="73"/>
      <c r="K23" s="73"/>
      <c r="L23" s="73"/>
      <c r="M23" s="5"/>
      <c r="N23" s="5"/>
      <c r="O23" s="5"/>
      <c r="P23" s="5"/>
      <c r="Q23" s="5"/>
      <c r="R23" s="5"/>
    </row>
    <row r="24" spans="1:18" s="21" customFormat="1" ht="14.5" x14ac:dyDescent="0.35">
      <c r="A24" s="91" t="s">
        <v>23</v>
      </c>
      <c r="B24" s="91"/>
      <c r="C24" s="91"/>
      <c r="D24" s="91"/>
      <c r="E24" s="6">
        <v>0</v>
      </c>
      <c r="F24" s="32"/>
      <c r="G24" s="32"/>
      <c r="H24" s="77" t="s">
        <v>62</v>
      </c>
      <c r="I24" s="73"/>
      <c r="J24" s="73"/>
      <c r="K24" s="73"/>
      <c r="L24" s="73"/>
      <c r="M24" s="5"/>
      <c r="N24" s="5"/>
      <c r="O24" s="5"/>
      <c r="P24" s="5"/>
      <c r="Q24" s="5"/>
      <c r="R24" s="5"/>
    </row>
    <row r="25" spans="1:18" s="21" customFormat="1" ht="14.5" x14ac:dyDescent="0.35">
      <c r="A25" s="91" t="s">
        <v>46</v>
      </c>
      <c r="B25" s="91"/>
      <c r="C25" s="91"/>
      <c r="D25" s="91"/>
      <c r="E25" s="6">
        <v>0</v>
      </c>
      <c r="F25" s="32"/>
      <c r="G25" s="32"/>
      <c r="H25" s="77" t="s">
        <v>56</v>
      </c>
      <c r="I25" s="73"/>
      <c r="J25" s="73"/>
      <c r="K25" s="73"/>
      <c r="L25" s="73"/>
      <c r="M25" s="5"/>
      <c r="N25" s="5"/>
      <c r="O25" s="5"/>
      <c r="P25" s="5"/>
      <c r="Q25" s="5"/>
      <c r="R25" s="5"/>
    </row>
    <row r="26" spans="1:18" s="21" customFormat="1" ht="26.15" customHeight="1" x14ac:dyDescent="0.35">
      <c r="A26" s="91" t="s">
        <v>24</v>
      </c>
      <c r="B26" s="91"/>
      <c r="C26" s="91"/>
      <c r="D26" s="91"/>
      <c r="E26" s="6">
        <v>0</v>
      </c>
      <c r="F26" s="32"/>
      <c r="G26" s="32"/>
      <c r="H26" s="77" t="s">
        <v>63</v>
      </c>
      <c r="I26" s="73"/>
      <c r="J26" s="73"/>
      <c r="K26" s="73"/>
      <c r="L26" s="73"/>
      <c r="M26" s="5"/>
      <c r="N26" s="5"/>
      <c r="O26" s="5"/>
      <c r="P26" s="5"/>
      <c r="Q26" s="5"/>
      <c r="R26" s="5"/>
    </row>
    <row r="27" spans="1:18" s="21" customFormat="1" ht="14.5" x14ac:dyDescent="0.35">
      <c r="A27" s="91" t="s">
        <v>25</v>
      </c>
      <c r="B27" s="91"/>
      <c r="C27" s="91"/>
      <c r="D27" s="91"/>
      <c r="E27" s="6">
        <v>0</v>
      </c>
      <c r="F27" s="32"/>
      <c r="G27" s="32"/>
      <c r="H27" s="77" t="s">
        <v>64</v>
      </c>
      <c r="I27" s="73"/>
      <c r="J27" s="73"/>
      <c r="K27" s="73"/>
      <c r="L27" s="73"/>
      <c r="M27" s="5"/>
      <c r="N27" s="5"/>
      <c r="O27" s="5"/>
      <c r="P27" s="5"/>
      <c r="Q27" s="5"/>
      <c r="R27" s="5"/>
    </row>
    <row r="28" spans="1:18" s="21" customFormat="1" ht="14.5" x14ac:dyDescent="0.35">
      <c r="A28" s="91" t="s">
        <v>47</v>
      </c>
      <c r="B28" s="91"/>
      <c r="C28" s="91"/>
      <c r="D28" s="91"/>
      <c r="E28" s="6">
        <v>0</v>
      </c>
      <c r="F28" s="32"/>
      <c r="G28" s="32"/>
      <c r="H28" s="77" t="s">
        <v>65</v>
      </c>
      <c r="I28" s="73"/>
      <c r="J28" s="73"/>
      <c r="K28" s="73"/>
      <c r="L28" s="73"/>
      <c r="M28" s="5"/>
      <c r="N28" s="5"/>
      <c r="O28" s="5"/>
      <c r="P28" s="5"/>
      <c r="Q28" s="5"/>
      <c r="R28" s="5"/>
    </row>
    <row r="29" spans="1:18" s="21" customFormat="1" x14ac:dyDescent="0.35">
      <c r="A29" s="91" t="s">
        <v>26</v>
      </c>
      <c r="B29" s="91"/>
      <c r="C29" s="91"/>
      <c r="D29" s="91"/>
      <c r="E29" s="6">
        <v>0</v>
      </c>
      <c r="F29" s="32"/>
      <c r="G29" s="32"/>
      <c r="H29" s="32"/>
      <c r="I29" s="32"/>
      <c r="J29" s="32"/>
      <c r="K29" s="32"/>
      <c r="L29" s="32"/>
    </row>
    <row r="30" spans="1:18" s="21" customFormat="1" x14ac:dyDescent="0.35">
      <c r="A30" s="91" t="s">
        <v>27</v>
      </c>
      <c r="B30" s="91"/>
      <c r="C30" s="91"/>
      <c r="D30" s="91"/>
      <c r="E30" s="6">
        <v>0</v>
      </c>
      <c r="F30" s="32"/>
      <c r="G30" s="79"/>
      <c r="H30" s="32"/>
      <c r="I30" s="32"/>
      <c r="J30" s="32"/>
      <c r="K30" s="32"/>
      <c r="L30" s="32"/>
    </row>
    <row r="31" spans="1:18" s="21" customFormat="1" x14ac:dyDescent="0.35">
      <c r="A31" s="101" t="s">
        <v>28</v>
      </c>
      <c r="B31" s="101"/>
      <c r="C31" s="101"/>
      <c r="D31" s="101"/>
      <c r="E31" s="7"/>
      <c r="F31" s="32"/>
      <c r="G31" s="32"/>
      <c r="H31" s="32"/>
      <c r="I31" s="32"/>
      <c r="J31" s="32"/>
      <c r="K31" s="32"/>
      <c r="L31" s="32"/>
    </row>
    <row r="32" spans="1:18" s="21" customFormat="1" ht="8.5" customHeight="1" x14ac:dyDescent="0.35">
      <c r="A32" s="27"/>
      <c r="B32" s="27"/>
      <c r="C32" s="27"/>
      <c r="D32" s="27"/>
      <c r="E32" s="7"/>
      <c r="F32" s="32"/>
      <c r="G32" s="32"/>
      <c r="H32" s="32"/>
      <c r="I32" s="32"/>
      <c r="J32" s="32"/>
      <c r="K32" s="32"/>
      <c r="L32" s="32"/>
    </row>
    <row r="33" spans="1:12" s="21" customFormat="1" x14ac:dyDescent="0.35">
      <c r="A33" s="105" t="s">
        <v>29</v>
      </c>
      <c r="B33" s="106"/>
      <c r="C33" s="106"/>
      <c r="D33" s="106"/>
      <c r="E33" s="47">
        <f>SUM(E15:E30)</f>
        <v>0</v>
      </c>
      <c r="F33" s="32"/>
      <c r="G33" s="32"/>
      <c r="H33" s="32"/>
      <c r="I33" s="32"/>
      <c r="J33" s="32"/>
      <c r="K33" s="32"/>
      <c r="L33" s="32"/>
    </row>
    <row r="34" spans="1:12" s="21" customFormat="1" ht="14.5" thickBot="1" x14ac:dyDescent="0.4">
      <c r="A34" s="28"/>
      <c r="B34" s="29"/>
      <c r="C34" s="29"/>
      <c r="D34" s="29"/>
      <c r="E34" s="31"/>
      <c r="F34" s="32"/>
      <c r="G34" s="32"/>
      <c r="H34" s="32"/>
      <c r="I34" s="32"/>
      <c r="J34" s="32"/>
      <c r="K34" s="32"/>
      <c r="L34" s="32"/>
    </row>
    <row r="35" spans="1:12" s="21" customFormat="1" ht="14.5" thickBot="1" x14ac:dyDescent="0.4">
      <c r="A35" s="86" t="s">
        <v>100</v>
      </c>
      <c r="B35" s="87"/>
      <c r="C35" s="87"/>
      <c r="D35" s="87"/>
      <c r="E35" s="88"/>
      <c r="F35" s="32"/>
      <c r="G35" s="33"/>
      <c r="H35" s="33"/>
      <c r="I35" s="34"/>
      <c r="J35" s="32"/>
      <c r="K35" s="32"/>
      <c r="L35" s="32"/>
    </row>
    <row r="36" spans="1:12" s="21" customFormat="1" x14ac:dyDescent="0.35">
      <c r="A36" s="48"/>
      <c r="B36" s="48"/>
      <c r="C36" s="48"/>
      <c r="D36" s="48"/>
      <c r="E36" s="49"/>
      <c r="F36" s="32"/>
      <c r="G36" s="33"/>
      <c r="H36" s="33"/>
      <c r="I36" s="34"/>
      <c r="J36" s="32"/>
      <c r="K36" s="32"/>
      <c r="L36" s="32"/>
    </row>
    <row r="37" spans="1:12" s="21" customFormat="1" ht="24.65" customHeight="1" x14ac:dyDescent="0.35">
      <c r="A37" s="89" t="s">
        <v>67</v>
      </c>
      <c r="B37" s="89"/>
      <c r="C37" s="89"/>
      <c r="D37" s="89"/>
      <c r="E37" s="50">
        <v>0</v>
      </c>
      <c r="F37" s="32"/>
      <c r="G37" s="32"/>
      <c r="H37" s="32"/>
      <c r="I37" s="32"/>
      <c r="J37" s="32"/>
      <c r="K37" s="32"/>
      <c r="L37" s="32"/>
    </row>
    <row r="38" spans="1:12" s="21" customFormat="1" x14ac:dyDescent="0.35">
      <c r="A38" s="90" t="s">
        <v>68</v>
      </c>
      <c r="B38" s="90"/>
      <c r="C38" s="90"/>
      <c r="D38" s="90"/>
      <c r="E38" s="51">
        <f>(E37*1.7)*100/70</f>
        <v>0</v>
      </c>
      <c r="F38" s="32"/>
      <c r="G38" s="32"/>
      <c r="H38" s="32"/>
      <c r="I38" s="32"/>
      <c r="J38" s="32"/>
      <c r="K38" s="32"/>
      <c r="L38" s="32"/>
    </row>
    <row r="39" spans="1:12" s="21" customFormat="1" x14ac:dyDescent="0.35">
      <c r="A39" s="90" t="s">
        <v>69</v>
      </c>
      <c r="B39" s="90"/>
      <c r="C39" s="90"/>
      <c r="D39" s="90"/>
      <c r="E39" s="50">
        <v>0</v>
      </c>
      <c r="F39" s="32"/>
      <c r="G39" s="32"/>
      <c r="H39" s="32"/>
      <c r="I39" s="32"/>
      <c r="J39" s="32"/>
      <c r="K39" s="32"/>
      <c r="L39" s="32"/>
    </row>
    <row r="40" spans="1:12" s="21" customFormat="1" x14ac:dyDescent="0.35">
      <c r="A40" s="90" t="s">
        <v>70</v>
      </c>
      <c r="B40" s="90"/>
      <c r="C40" s="90"/>
      <c r="D40" s="90"/>
      <c r="E40" s="51">
        <f>E39*2.5</f>
        <v>0</v>
      </c>
      <c r="F40" s="32"/>
      <c r="G40" s="32"/>
      <c r="H40" s="32"/>
      <c r="I40" s="32"/>
      <c r="J40" s="32"/>
      <c r="K40" s="32"/>
      <c r="L40" s="32"/>
    </row>
    <row r="41" spans="1:12" s="21" customFormat="1" x14ac:dyDescent="0.35">
      <c r="A41" s="90" t="s">
        <v>71</v>
      </c>
      <c r="B41" s="90"/>
      <c r="C41" s="90"/>
      <c r="D41" s="90"/>
      <c r="E41" s="50">
        <v>0</v>
      </c>
      <c r="F41" s="32"/>
      <c r="G41" s="32"/>
      <c r="H41" s="32"/>
      <c r="I41" s="32"/>
      <c r="J41" s="32"/>
      <c r="K41" s="32"/>
      <c r="L41" s="32"/>
    </row>
    <row r="42" spans="1:12" s="21" customFormat="1" x14ac:dyDescent="0.35">
      <c r="A42" s="97" t="s">
        <v>72</v>
      </c>
      <c r="B42" s="97"/>
      <c r="C42" s="97"/>
      <c r="D42" s="97"/>
      <c r="E42" s="52">
        <f>E38+E40+E41</f>
        <v>0</v>
      </c>
      <c r="F42" s="32"/>
      <c r="G42" s="32"/>
      <c r="H42" s="32"/>
      <c r="I42" s="32"/>
      <c r="J42" s="32"/>
      <c r="K42" s="32"/>
      <c r="L42" s="32"/>
    </row>
    <row r="43" spans="1:12" s="21" customFormat="1" x14ac:dyDescent="0.35">
      <c r="A43" s="53"/>
      <c r="B43" s="53"/>
      <c r="C43" s="53"/>
      <c r="D43" s="54"/>
      <c r="E43" s="55"/>
      <c r="F43" s="32"/>
      <c r="G43" s="32"/>
      <c r="H43" s="32"/>
      <c r="I43" s="32"/>
      <c r="J43" s="32"/>
      <c r="K43" s="32"/>
      <c r="L43" s="32"/>
    </row>
    <row r="44" spans="1:12" s="21" customFormat="1" x14ac:dyDescent="0.35">
      <c r="A44" s="90" t="s">
        <v>73</v>
      </c>
      <c r="B44" s="90"/>
      <c r="C44" s="90"/>
      <c r="D44" s="90"/>
      <c r="E44" s="50">
        <v>0</v>
      </c>
      <c r="F44" s="32"/>
      <c r="G44" s="36"/>
      <c r="H44" s="36"/>
      <c r="I44" s="32"/>
      <c r="J44" s="32"/>
      <c r="K44" s="32"/>
      <c r="L44" s="32"/>
    </row>
    <row r="45" spans="1:12" s="21" customFormat="1" x14ac:dyDescent="0.35">
      <c r="A45" s="97" t="s">
        <v>74</v>
      </c>
      <c r="B45" s="97"/>
      <c r="C45" s="97"/>
      <c r="D45" s="97"/>
      <c r="E45" s="69">
        <f>E42-E44</f>
        <v>0</v>
      </c>
      <c r="F45" s="32"/>
      <c r="G45" s="36"/>
      <c r="H45" s="36"/>
      <c r="I45" s="32"/>
      <c r="J45" s="32"/>
      <c r="K45" s="32"/>
      <c r="L45" s="32"/>
    </row>
    <row r="46" spans="1:12" s="21" customFormat="1" ht="29.15" customHeight="1" x14ac:dyDescent="0.35">
      <c r="A46" s="48"/>
      <c r="B46" s="48"/>
      <c r="C46" s="48"/>
      <c r="D46" s="54"/>
      <c r="E46" s="56"/>
      <c r="F46" s="32"/>
      <c r="G46" s="36"/>
      <c r="H46" s="36"/>
      <c r="I46" s="35"/>
      <c r="J46" s="32"/>
      <c r="K46" s="32"/>
      <c r="L46" s="32"/>
    </row>
    <row r="47" spans="1:12" s="21" customFormat="1" ht="14.5" thickBot="1" x14ac:dyDescent="0.4">
      <c r="A47" s="98" t="s">
        <v>75</v>
      </c>
      <c r="B47" s="98"/>
      <c r="C47" s="98"/>
      <c r="D47" s="98"/>
      <c r="E47" s="98"/>
      <c r="F47" s="32"/>
      <c r="G47" s="37"/>
      <c r="H47" s="37"/>
      <c r="I47" s="37"/>
      <c r="J47" s="32"/>
      <c r="K47" s="32"/>
      <c r="L47" s="32"/>
    </row>
    <row r="48" spans="1:12" s="21" customFormat="1" ht="14.5" thickBot="1" x14ac:dyDescent="0.4">
      <c r="A48" s="57"/>
      <c r="B48" s="57"/>
      <c r="C48" s="57"/>
      <c r="D48" s="58"/>
      <c r="E48" s="55"/>
      <c r="F48" s="32"/>
      <c r="G48" s="118" t="s">
        <v>76</v>
      </c>
      <c r="H48" s="119"/>
      <c r="I48" s="120"/>
      <c r="J48" s="32"/>
      <c r="K48" s="32"/>
      <c r="L48" s="32"/>
    </row>
    <row r="49" spans="1:14" s="21" customFormat="1" x14ac:dyDescent="0.35">
      <c r="A49" s="122" t="s">
        <v>77</v>
      </c>
      <c r="B49" s="122"/>
      <c r="C49" s="122"/>
      <c r="D49" s="122"/>
      <c r="E49" s="59">
        <v>0</v>
      </c>
      <c r="F49" s="32"/>
      <c r="G49" s="121" t="s">
        <v>78</v>
      </c>
      <c r="H49" s="121"/>
      <c r="I49" s="83">
        <v>250000</v>
      </c>
      <c r="J49" s="80">
        <v>0</v>
      </c>
      <c r="K49" s="80">
        <v>250000</v>
      </c>
      <c r="L49" s="80">
        <v>500000</v>
      </c>
      <c r="M49" s="70"/>
      <c r="N49" s="70"/>
    </row>
    <row r="50" spans="1:14" s="21" customFormat="1" x14ac:dyDescent="0.35">
      <c r="A50" s="122" t="s">
        <v>79</v>
      </c>
      <c r="B50" s="122"/>
      <c r="C50" s="122"/>
      <c r="D50" s="122"/>
      <c r="E50" s="59">
        <v>0</v>
      </c>
      <c r="F50" s="32"/>
      <c r="G50" s="121" t="s">
        <v>80</v>
      </c>
      <c r="H50" s="121"/>
      <c r="I50" s="83">
        <v>500000</v>
      </c>
      <c r="J50" s="80"/>
      <c r="K50" s="80"/>
      <c r="L50" s="80"/>
      <c r="M50" s="70"/>
      <c r="N50" s="70"/>
    </row>
    <row r="51" spans="1:14" s="21" customFormat="1" x14ac:dyDescent="0.35">
      <c r="A51" s="126" t="s">
        <v>81</v>
      </c>
      <c r="B51" s="126"/>
      <c r="C51" s="126"/>
      <c r="D51" s="126"/>
      <c r="E51" s="69">
        <f>SUM(E49:E50)</f>
        <v>0</v>
      </c>
      <c r="F51" s="32"/>
      <c r="G51" s="123" t="s">
        <v>82</v>
      </c>
      <c r="H51" s="123"/>
      <c r="I51" s="124">
        <v>40000</v>
      </c>
      <c r="J51" s="80">
        <v>0</v>
      </c>
      <c r="K51" s="80">
        <v>40000</v>
      </c>
      <c r="L51" s="80">
        <v>80000</v>
      </c>
      <c r="M51" s="70">
        <v>120000</v>
      </c>
      <c r="N51" s="70">
        <v>160000</v>
      </c>
    </row>
    <row r="52" spans="1:14" s="21" customFormat="1" x14ac:dyDescent="0.35">
      <c r="A52" s="55"/>
      <c r="B52" s="55"/>
      <c r="C52" s="55"/>
      <c r="D52" s="55"/>
      <c r="E52" s="55"/>
      <c r="F52" s="32"/>
      <c r="G52" s="123"/>
      <c r="H52" s="123"/>
      <c r="I52" s="124"/>
      <c r="J52" s="73"/>
      <c r="K52" s="73"/>
      <c r="L52" s="73"/>
      <c r="M52" s="5"/>
      <c r="N52" s="5"/>
    </row>
    <row r="53" spans="1:14" s="21" customFormat="1" x14ac:dyDescent="0.35">
      <c r="A53" s="98" t="s">
        <v>83</v>
      </c>
      <c r="B53" s="98"/>
      <c r="C53" s="98"/>
      <c r="D53" s="98"/>
      <c r="E53" s="82">
        <f>IF(E45-E51&gt;0,E45-E51,0)</f>
        <v>0</v>
      </c>
      <c r="F53" s="32"/>
      <c r="G53" s="35"/>
      <c r="H53" s="35"/>
      <c r="I53" s="35"/>
      <c r="J53" s="32"/>
      <c r="K53" s="32"/>
      <c r="L53" s="32"/>
    </row>
    <row r="54" spans="1:14" s="21" customFormat="1" x14ac:dyDescent="0.35">
      <c r="A54" s="57"/>
      <c r="B54" s="57"/>
      <c r="C54" s="57"/>
      <c r="D54" s="60"/>
      <c r="E54" s="61"/>
      <c r="F54" s="32"/>
      <c r="G54" s="32"/>
      <c r="H54" s="32"/>
      <c r="I54" s="32"/>
      <c r="J54" s="32"/>
      <c r="K54" s="32"/>
      <c r="L54" s="32"/>
    </row>
    <row r="55" spans="1:14" s="21" customFormat="1" ht="14.5" customHeight="1" x14ac:dyDescent="0.35">
      <c r="A55" s="98" t="s">
        <v>84</v>
      </c>
      <c r="B55" s="98"/>
      <c r="C55" s="98"/>
      <c r="D55" s="98"/>
      <c r="E55" s="98"/>
      <c r="F55" s="32"/>
      <c r="G55" s="32"/>
      <c r="H55" s="32"/>
      <c r="I55" s="32"/>
      <c r="J55" s="32"/>
      <c r="K55" s="32"/>
      <c r="L55" s="32"/>
    </row>
    <row r="56" spans="1:14" s="21" customFormat="1" x14ac:dyDescent="0.35">
      <c r="A56" s="122" t="s">
        <v>85</v>
      </c>
      <c r="B56" s="122"/>
      <c r="C56" s="122"/>
      <c r="D56" s="84" t="s">
        <v>86</v>
      </c>
      <c r="E56" s="71" t="s">
        <v>87</v>
      </c>
      <c r="F56" s="37"/>
      <c r="G56" s="37"/>
      <c r="H56" s="32"/>
      <c r="I56" s="32"/>
      <c r="J56" s="32"/>
      <c r="K56" s="32"/>
      <c r="L56" s="32"/>
    </row>
    <row r="57" spans="1:14" s="21" customFormat="1" x14ac:dyDescent="0.35">
      <c r="A57" s="99" t="s">
        <v>88</v>
      </c>
      <c r="B57" s="99"/>
      <c r="C57" s="99"/>
      <c r="D57" s="62" t="s">
        <v>89</v>
      </c>
      <c r="E57" s="51">
        <f>E53/60</f>
        <v>0</v>
      </c>
      <c r="F57" s="35"/>
      <c r="G57" s="35"/>
      <c r="H57" s="32"/>
      <c r="I57" s="32"/>
      <c r="J57" s="32"/>
      <c r="K57" s="32"/>
      <c r="L57" s="32"/>
    </row>
    <row r="58" spans="1:14" s="21" customFormat="1" x14ac:dyDescent="0.35">
      <c r="A58" s="99" t="s">
        <v>90</v>
      </c>
      <c r="B58" s="99"/>
      <c r="C58" s="99"/>
      <c r="D58" s="84" t="s">
        <v>91</v>
      </c>
      <c r="E58" s="51">
        <f>E53/50</f>
        <v>0</v>
      </c>
      <c r="F58" s="38"/>
      <c r="G58" s="38"/>
      <c r="H58" s="32"/>
      <c r="I58" s="32"/>
      <c r="J58" s="32"/>
      <c r="K58" s="32"/>
      <c r="L58" s="32"/>
    </row>
    <row r="59" spans="1:14" s="21" customFormat="1" x14ac:dyDescent="0.35">
      <c r="A59" s="99" t="s">
        <v>92</v>
      </c>
      <c r="B59" s="99"/>
      <c r="C59" s="99"/>
      <c r="D59" s="84" t="s">
        <v>93</v>
      </c>
      <c r="E59" s="51">
        <f>E53/40</f>
        <v>0</v>
      </c>
      <c r="F59" s="32"/>
      <c r="G59" s="32"/>
      <c r="H59" s="32"/>
      <c r="I59" s="32"/>
      <c r="J59" s="32"/>
      <c r="K59" s="32"/>
      <c r="L59" s="32"/>
    </row>
    <row r="60" spans="1:14" s="21" customFormat="1" x14ac:dyDescent="0.35">
      <c r="A60" s="99" t="s">
        <v>94</v>
      </c>
      <c r="B60" s="99"/>
      <c r="C60" s="99"/>
      <c r="D60" s="84" t="s">
        <v>95</v>
      </c>
      <c r="E60" s="51">
        <f>E53/30</f>
        <v>0</v>
      </c>
      <c r="F60" s="32"/>
      <c r="G60" s="32"/>
      <c r="H60" s="32"/>
      <c r="I60" s="32"/>
      <c r="J60" s="32"/>
      <c r="K60" s="32"/>
      <c r="L60" s="32"/>
    </row>
    <row r="61" spans="1:14" s="21" customFormat="1" ht="14.5" customHeight="1" x14ac:dyDescent="0.35">
      <c r="A61" s="99" t="s">
        <v>96</v>
      </c>
      <c r="B61" s="99"/>
      <c r="C61" s="99"/>
      <c r="D61" s="84" t="s">
        <v>97</v>
      </c>
      <c r="E61" s="51">
        <f>E53/20</f>
        <v>0</v>
      </c>
      <c r="F61" s="32"/>
      <c r="G61" s="123" t="s">
        <v>98</v>
      </c>
      <c r="H61" s="123"/>
      <c r="I61" s="123"/>
      <c r="J61" s="32"/>
      <c r="K61" s="32"/>
      <c r="L61" s="32"/>
    </row>
    <row r="62" spans="1:14" s="21" customFormat="1" x14ac:dyDescent="0.35">
      <c r="A62" s="63"/>
      <c r="B62" s="63"/>
      <c r="C62" s="64"/>
      <c r="D62" s="65"/>
      <c r="E62" s="66"/>
      <c r="F62" s="32"/>
      <c r="G62" s="123"/>
      <c r="H62" s="123"/>
      <c r="I62" s="123"/>
      <c r="J62" s="32"/>
      <c r="K62" s="32"/>
      <c r="L62" s="32"/>
    </row>
    <row r="63" spans="1:14" s="21" customFormat="1" x14ac:dyDescent="0.35">
      <c r="A63" s="125" t="s">
        <v>99</v>
      </c>
      <c r="B63" s="125"/>
      <c r="C63" s="125"/>
      <c r="D63" s="125"/>
      <c r="E63" s="50">
        <v>0</v>
      </c>
      <c r="F63" s="32"/>
      <c r="G63" s="123"/>
      <c r="H63" s="123"/>
      <c r="I63" s="123"/>
      <c r="J63" s="32"/>
      <c r="K63" s="32"/>
      <c r="L63" s="32"/>
    </row>
    <row r="64" spans="1:14" s="21" customFormat="1" x14ac:dyDescent="0.35">
      <c r="A64" s="32"/>
      <c r="B64" s="32"/>
      <c r="C64" s="32"/>
      <c r="D64" s="32"/>
      <c r="E64" s="32"/>
      <c r="F64" s="39"/>
      <c r="G64" s="35"/>
      <c r="H64" s="35"/>
      <c r="I64" s="32"/>
      <c r="J64" s="32"/>
      <c r="K64" s="32"/>
      <c r="L64" s="32"/>
    </row>
    <row r="65" spans="1:12" s="21" customFormat="1" ht="14.5" thickBot="1" x14ac:dyDescent="0.4">
      <c r="A65" s="28"/>
      <c r="B65" s="29"/>
      <c r="C65" s="29"/>
      <c r="D65" s="29"/>
      <c r="E65" s="31"/>
      <c r="F65" s="39"/>
      <c r="G65" s="32"/>
      <c r="H65" s="32"/>
      <c r="I65" s="32"/>
      <c r="J65" s="32"/>
      <c r="K65" s="32"/>
      <c r="L65" s="32"/>
    </row>
    <row r="66" spans="1:12" s="21" customFormat="1" ht="14.5" thickBot="1" x14ac:dyDescent="0.4">
      <c r="A66" s="102" t="s">
        <v>30</v>
      </c>
      <c r="B66" s="103"/>
      <c r="C66" s="103"/>
      <c r="D66" s="103"/>
      <c r="E66" s="104"/>
      <c r="F66" s="32"/>
      <c r="G66" s="32"/>
      <c r="H66" s="32"/>
      <c r="I66" s="32"/>
      <c r="J66" s="32"/>
      <c r="K66" s="32"/>
      <c r="L66" s="32"/>
    </row>
    <row r="67" spans="1:12" s="21" customFormat="1" ht="15.5" x14ac:dyDescent="0.35">
      <c r="A67" s="9"/>
      <c r="B67" s="10"/>
      <c r="C67" s="10"/>
      <c r="D67" s="10"/>
      <c r="E67" s="11"/>
      <c r="F67" s="32"/>
      <c r="G67" s="32"/>
      <c r="H67" s="32"/>
      <c r="I67" s="32"/>
      <c r="J67" s="32"/>
      <c r="K67" s="32"/>
      <c r="L67" s="32"/>
    </row>
    <row r="68" spans="1:12" s="21" customFormat="1" x14ac:dyDescent="0.35">
      <c r="A68" s="91" t="s">
        <v>31</v>
      </c>
      <c r="B68" s="91"/>
      <c r="C68" s="91"/>
      <c r="D68" s="91"/>
      <c r="E68" s="6">
        <v>0</v>
      </c>
      <c r="F68" s="32"/>
      <c r="G68" s="32"/>
      <c r="H68" s="32"/>
      <c r="I68" s="32"/>
      <c r="J68" s="32"/>
      <c r="K68" s="32"/>
      <c r="L68" s="32"/>
    </row>
    <row r="69" spans="1:12" s="21" customFormat="1" x14ac:dyDescent="0.35">
      <c r="A69" s="91" t="s">
        <v>32</v>
      </c>
      <c r="B69" s="91"/>
      <c r="C69" s="91"/>
      <c r="D69" s="91"/>
      <c r="E69" s="6">
        <v>0</v>
      </c>
      <c r="F69" s="32"/>
      <c r="G69" s="32"/>
      <c r="H69" s="32"/>
      <c r="I69" s="32"/>
      <c r="J69" s="32"/>
      <c r="K69" s="32"/>
      <c r="L69" s="32"/>
    </row>
    <row r="70" spans="1:12" s="21" customFormat="1" x14ac:dyDescent="0.35">
      <c r="A70" s="92" t="s">
        <v>33</v>
      </c>
      <c r="B70" s="92"/>
      <c r="C70" s="92"/>
      <c r="D70" s="92"/>
      <c r="E70" s="6">
        <v>0</v>
      </c>
      <c r="F70" s="32"/>
      <c r="G70" s="32"/>
      <c r="H70" s="32"/>
      <c r="I70" s="32"/>
      <c r="J70" s="32"/>
      <c r="K70" s="32"/>
      <c r="L70" s="32"/>
    </row>
    <row r="71" spans="1:12" s="21" customFormat="1" x14ac:dyDescent="0.35">
      <c r="A71" s="92" t="s">
        <v>34</v>
      </c>
      <c r="B71" s="92"/>
      <c r="C71" s="92"/>
      <c r="D71" s="92"/>
      <c r="E71" s="6">
        <v>0</v>
      </c>
      <c r="F71" s="32"/>
      <c r="G71" s="32"/>
      <c r="H71" s="32"/>
      <c r="I71" s="32"/>
      <c r="J71" s="32"/>
      <c r="K71" s="32"/>
      <c r="L71" s="32"/>
    </row>
    <row r="72" spans="1:12" s="21" customFormat="1" x14ac:dyDescent="0.35">
      <c r="A72" s="92" t="s">
        <v>35</v>
      </c>
      <c r="B72" s="92"/>
      <c r="C72" s="92"/>
      <c r="D72" s="92"/>
      <c r="E72" s="6">
        <v>0</v>
      </c>
      <c r="F72" s="32"/>
      <c r="G72" s="32"/>
      <c r="H72" s="32"/>
      <c r="I72" s="32"/>
      <c r="J72" s="32"/>
      <c r="K72" s="32"/>
      <c r="L72" s="32"/>
    </row>
    <row r="73" spans="1:12" s="21" customFormat="1" x14ac:dyDescent="0.35">
      <c r="A73" s="92" t="s">
        <v>36</v>
      </c>
      <c r="B73" s="92"/>
      <c r="C73" s="92"/>
      <c r="D73" s="92"/>
      <c r="E73" s="6">
        <v>0</v>
      </c>
      <c r="F73" s="32"/>
      <c r="G73" s="32"/>
      <c r="H73" s="32"/>
      <c r="I73" s="32"/>
      <c r="J73" s="32"/>
      <c r="K73" s="32"/>
      <c r="L73" s="32"/>
    </row>
    <row r="74" spans="1:12" s="21" customFormat="1" x14ac:dyDescent="0.35">
      <c r="A74" s="127" t="s">
        <v>105</v>
      </c>
      <c r="B74" s="128"/>
      <c r="C74" s="129"/>
      <c r="D74" s="130"/>
      <c r="E74" s="6">
        <v>0</v>
      </c>
      <c r="F74" s="32"/>
      <c r="G74" s="32"/>
      <c r="H74" s="32"/>
      <c r="I74" s="32"/>
      <c r="J74" s="32"/>
      <c r="K74" s="32"/>
      <c r="L74" s="32"/>
    </row>
    <row r="75" spans="1:12" s="21" customFormat="1" x14ac:dyDescent="0.35">
      <c r="A75" s="85" t="s">
        <v>99</v>
      </c>
      <c r="B75" s="85"/>
      <c r="C75" s="85"/>
      <c r="D75" s="85"/>
      <c r="E75" s="81">
        <f>E63</f>
        <v>0</v>
      </c>
      <c r="F75" s="32"/>
      <c r="G75" s="32"/>
      <c r="H75" s="32"/>
      <c r="I75" s="32"/>
      <c r="J75" s="32"/>
      <c r="K75" s="32"/>
      <c r="L75" s="32"/>
    </row>
    <row r="76" spans="1:12" s="21" customFormat="1" x14ac:dyDescent="0.35">
      <c r="A76" s="25"/>
      <c r="B76" s="25"/>
      <c r="C76" s="25"/>
      <c r="D76" s="25"/>
      <c r="E76" s="11"/>
      <c r="F76" s="32"/>
      <c r="G76" s="32"/>
      <c r="H76" s="32"/>
      <c r="I76" s="32"/>
      <c r="J76" s="32"/>
      <c r="K76" s="32"/>
      <c r="L76" s="32"/>
    </row>
    <row r="77" spans="1:12" s="21" customFormat="1" x14ac:dyDescent="0.35">
      <c r="A77" s="105" t="s">
        <v>48</v>
      </c>
      <c r="B77" s="106"/>
      <c r="C77" s="106"/>
      <c r="D77" s="106"/>
      <c r="E77" s="47">
        <f>SUM(E68:E75)</f>
        <v>0</v>
      </c>
      <c r="F77" s="32"/>
      <c r="G77" s="32"/>
      <c r="H77" s="32"/>
      <c r="I77" s="32"/>
      <c r="J77" s="32"/>
      <c r="K77" s="32"/>
      <c r="L77" s="32"/>
    </row>
    <row r="78" spans="1:12" s="21" customFormat="1" x14ac:dyDescent="0.35">
      <c r="A78" s="25"/>
      <c r="B78" s="25"/>
      <c r="C78" s="25"/>
      <c r="D78" s="25"/>
      <c r="E78" s="11"/>
      <c r="F78" s="32"/>
      <c r="G78" s="32"/>
      <c r="H78" s="32"/>
      <c r="I78" s="32"/>
      <c r="J78" s="32"/>
      <c r="K78" s="32"/>
      <c r="L78" s="32"/>
    </row>
    <row r="79" spans="1:12" s="21" customFormat="1" x14ac:dyDescent="0.35">
      <c r="A79" s="105" t="s">
        <v>37</v>
      </c>
      <c r="B79" s="105"/>
      <c r="C79" s="105"/>
      <c r="D79" s="105"/>
      <c r="E79" s="105"/>
      <c r="F79" s="32"/>
      <c r="G79" s="32"/>
      <c r="H79" s="32"/>
      <c r="I79" s="32"/>
      <c r="J79" s="32"/>
      <c r="K79" s="32"/>
      <c r="L79" s="32"/>
    </row>
    <row r="80" spans="1:12" s="21" customFormat="1" ht="15.5" x14ac:dyDescent="0.35">
      <c r="A80" s="9"/>
      <c r="B80" s="25"/>
      <c r="C80" s="25"/>
      <c r="D80" s="25"/>
      <c r="E80" s="11"/>
      <c r="F80" s="32"/>
      <c r="G80" s="32"/>
      <c r="H80" s="32"/>
      <c r="I80" s="32"/>
      <c r="J80" s="32"/>
      <c r="K80" s="32"/>
      <c r="L80" s="32"/>
    </row>
    <row r="81" spans="1:12" s="21" customFormat="1" x14ac:dyDescent="0.35">
      <c r="A81" s="92" t="s">
        <v>38</v>
      </c>
      <c r="B81" s="92"/>
      <c r="C81" s="92"/>
      <c r="D81" s="92"/>
      <c r="E81" s="6">
        <v>0</v>
      </c>
      <c r="F81" s="32"/>
      <c r="G81" s="32"/>
      <c r="H81" s="32"/>
      <c r="I81" s="32"/>
      <c r="J81" s="32"/>
      <c r="K81" s="32"/>
      <c r="L81" s="32"/>
    </row>
    <row r="82" spans="1:12" s="21" customFormat="1" x14ac:dyDescent="0.35">
      <c r="A82" s="92" t="s">
        <v>49</v>
      </c>
      <c r="B82" s="92"/>
      <c r="C82" s="92"/>
      <c r="D82" s="92"/>
      <c r="E82" s="6">
        <v>0</v>
      </c>
      <c r="F82" s="32"/>
      <c r="G82" s="32"/>
      <c r="H82" s="32"/>
      <c r="I82" s="32"/>
      <c r="J82" s="32"/>
      <c r="K82" s="32"/>
      <c r="L82" s="32"/>
    </row>
    <row r="83" spans="1:12" s="21" customFormat="1" x14ac:dyDescent="0.35">
      <c r="A83" s="105" t="s">
        <v>39</v>
      </c>
      <c r="B83" s="106"/>
      <c r="C83" s="106"/>
      <c r="D83" s="106"/>
      <c r="E83" s="47">
        <f>SUM(E81:E82)</f>
        <v>0</v>
      </c>
      <c r="F83" s="32"/>
      <c r="G83" s="32"/>
      <c r="H83" s="32"/>
      <c r="I83" s="32"/>
      <c r="J83" s="32"/>
      <c r="K83" s="32"/>
      <c r="L83" s="32"/>
    </row>
    <row r="84" spans="1:12" s="21" customFormat="1" x14ac:dyDescent="0.35">
      <c r="A84" s="28"/>
      <c r="B84" s="29"/>
      <c r="C84" s="29"/>
      <c r="D84" s="29"/>
      <c r="E84" s="11"/>
      <c r="F84" s="32"/>
      <c r="G84" s="32"/>
      <c r="H84" s="32"/>
      <c r="I84" s="32"/>
      <c r="J84" s="32"/>
      <c r="K84" s="32"/>
      <c r="L84" s="32"/>
    </row>
    <row r="85" spans="1:12" s="21" customFormat="1" x14ac:dyDescent="0.35">
      <c r="A85" s="96" t="s">
        <v>40</v>
      </c>
      <c r="B85" s="96"/>
      <c r="C85" s="96"/>
      <c r="D85" s="96"/>
      <c r="E85" s="47">
        <f>E77-E83</f>
        <v>0</v>
      </c>
      <c r="F85" s="32"/>
      <c r="G85" s="32"/>
      <c r="H85" s="32"/>
      <c r="I85" s="32"/>
      <c r="J85" s="32"/>
      <c r="K85" s="32"/>
      <c r="L85" s="32"/>
    </row>
    <row r="86" spans="1:12" s="21" customFormat="1" ht="14.5" thickBot="1" x14ac:dyDescent="0.4">
      <c r="A86" s="26"/>
      <c r="B86" s="26"/>
      <c r="C86" s="26"/>
      <c r="D86" s="26"/>
      <c r="E86" s="11"/>
      <c r="F86" s="32"/>
      <c r="G86" s="32"/>
      <c r="H86" s="32"/>
      <c r="I86" s="32"/>
      <c r="J86" s="32"/>
      <c r="K86" s="32"/>
      <c r="L86" s="32"/>
    </row>
    <row r="87" spans="1:12" s="21" customFormat="1" ht="14.5" thickBot="1" x14ac:dyDescent="0.4">
      <c r="A87" s="93" t="s">
        <v>50</v>
      </c>
      <c r="B87" s="94"/>
      <c r="C87" s="94"/>
      <c r="D87" s="95"/>
      <c r="E87" s="8">
        <f>E85-E33</f>
        <v>0</v>
      </c>
      <c r="F87" s="32"/>
      <c r="G87" s="32"/>
      <c r="H87" s="32"/>
      <c r="I87" s="32"/>
      <c r="J87" s="32"/>
      <c r="K87" s="32"/>
      <c r="L87" s="32"/>
    </row>
    <row r="88" spans="1:12" s="21" customFormat="1" ht="16" thickBot="1" x14ac:dyDescent="0.4">
      <c r="A88" s="12"/>
      <c r="B88" s="12"/>
      <c r="C88" s="12"/>
      <c r="D88" s="12"/>
      <c r="E88" s="13"/>
      <c r="F88" s="32"/>
      <c r="G88" s="32"/>
      <c r="H88" s="32"/>
      <c r="I88" s="32"/>
      <c r="J88" s="32"/>
      <c r="K88" s="32"/>
      <c r="L88" s="32"/>
    </row>
    <row r="89" spans="1:12" s="21" customFormat="1" ht="14.5" thickBot="1" x14ac:dyDescent="0.4">
      <c r="A89" s="93" t="s">
        <v>41</v>
      </c>
      <c r="B89" s="94"/>
      <c r="C89" s="94"/>
      <c r="D89" s="95"/>
      <c r="E89" s="8">
        <f>IF(E87/2&gt;950,950,IF(E87/2&gt;0,E87/2,0))</f>
        <v>0</v>
      </c>
      <c r="F89" s="32"/>
      <c r="G89" s="32"/>
      <c r="H89" s="32"/>
      <c r="I89" s="32"/>
      <c r="J89" s="32"/>
      <c r="K89" s="32"/>
      <c r="L89" s="32"/>
    </row>
    <row r="90" spans="1:12" s="21" customFormat="1" ht="15.5" x14ac:dyDescent="0.35">
      <c r="A90" s="14"/>
      <c r="B90" s="14"/>
      <c r="C90" s="14"/>
      <c r="D90" s="14"/>
      <c r="E90" s="25"/>
      <c r="F90" s="32"/>
      <c r="G90" s="32"/>
      <c r="H90" s="32"/>
      <c r="I90" s="32"/>
      <c r="J90" s="32"/>
      <c r="K90" s="32"/>
      <c r="L90" s="32"/>
    </row>
    <row r="91" spans="1:12" s="21" customFormat="1" ht="15.5" x14ac:dyDescent="0.35">
      <c r="A91" s="100"/>
      <c r="B91" s="100"/>
      <c r="C91" s="100"/>
      <c r="D91" s="100"/>
      <c r="E91" s="15"/>
      <c r="F91" s="32"/>
      <c r="G91" s="32"/>
      <c r="H91" s="32"/>
      <c r="I91" s="32"/>
      <c r="J91" s="32"/>
      <c r="K91" s="32"/>
      <c r="L91" s="32"/>
    </row>
    <row r="92" spans="1:12" s="21" customFormat="1" ht="15.5" x14ac:dyDescent="0.35">
      <c r="A92" s="22"/>
      <c r="B92" s="22"/>
      <c r="C92" s="22"/>
      <c r="D92" s="22"/>
      <c r="E92" s="16"/>
      <c r="F92" s="32"/>
      <c r="G92" s="32"/>
      <c r="H92" s="32"/>
      <c r="I92" s="32"/>
      <c r="J92" s="32"/>
      <c r="K92" s="32"/>
      <c r="L92" s="32"/>
    </row>
    <row r="93" spans="1:12" s="21" customFormat="1" ht="15.5" x14ac:dyDescent="0.25">
      <c r="A93" s="17" t="s">
        <v>42</v>
      </c>
      <c r="B93" s="14"/>
      <c r="C93" s="14"/>
      <c r="D93" s="14"/>
      <c r="E93" s="16"/>
      <c r="F93" s="32"/>
      <c r="G93" s="32"/>
      <c r="H93" s="32"/>
      <c r="I93" s="32"/>
      <c r="J93" s="32"/>
      <c r="K93" s="32"/>
      <c r="L93" s="32"/>
    </row>
    <row r="94" spans="1:12" s="21" customFormat="1" ht="24" customHeight="1" x14ac:dyDescent="0.25">
      <c r="A94" s="17"/>
      <c r="B94" s="17"/>
      <c r="C94" s="17"/>
      <c r="D94" s="17"/>
      <c r="E94" s="16"/>
      <c r="F94" s="32"/>
      <c r="G94" s="32"/>
      <c r="H94" s="32"/>
      <c r="I94" s="32"/>
      <c r="J94" s="32"/>
      <c r="K94" s="32"/>
      <c r="L94" s="32"/>
    </row>
    <row r="95" spans="1:12" x14ac:dyDescent="0.3">
      <c r="A95" s="17" t="s">
        <v>43</v>
      </c>
      <c r="B95" s="17"/>
      <c r="C95" s="67"/>
      <c r="D95" s="17"/>
      <c r="E95" s="17"/>
      <c r="F95" s="23"/>
      <c r="G95" s="23"/>
      <c r="H95" s="23"/>
      <c r="I95" s="23"/>
      <c r="J95" s="23"/>
      <c r="K95" s="23"/>
      <c r="L95" s="23"/>
    </row>
    <row r="96" spans="1:12" x14ac:dyDescent="0.3">
      <c r="A96" s="68" t="s">
        <v>104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</sheetData>
  <sheetProtection algorithmName="SHA-512" hashValue="xgsJgTv0up7zCHT1zEbWJbKf7ZtrThmerd/l773G3yVYJPasqKHqLqMbR5LZWFDPg07JBtaRzz7pKCYsPLdk+Q==" saltValue="MX0/r2mGPb8UloKGWkywyA==" spinCount="100000" sheet="1" objects="1" scenarios="1"/>
  <mergeCells count="77">
    <mergeCell ref="A74:B74"/>
    <mergeCell ref="C74:D74"/>
    <mergeCell ref="G51:H52"/>
    <mergeCell ref="I51:I52"/>
    <mergeCell ref="A63:D63"/>
    <mergeCell ref="A51:D51"/>
    <mergeCell ref="G61:I63"/>
    <mergeCell ref="A56:C56"/>
    <mergeCell ref="A57:C57"/>
    <mergeCell ref="A58:C58"/>
    <mergeCell ref="A59:C59"/>
    <mergeCell ref="G48:I48"/>
    <mergeCell ref="G49:H49"/>
    <mergeCell ref="G50:H50"/>
    <mergeCell ref="A49:D49"/>
    <mergeCell ref="A50:D50"/>
    <mergeCell ref="A2:D2"/>
    <mergeCell ref="A6:C6"/>
    <mergeCell ref="A18:D18"/>
    <mergeCell ref="A19:D19"/>
    <mergeCell ref="A11:B11"/>
    <mergeCell ref="A4:E4"/>
    <mergeCell ref="D6:E6"/>
    <mergeCell ref="D5:E5"/>
    <mergeCell ref="D7:E7"/>
    <mergeCell ref="A5:C5"/>
    <mergeCell ref="A9:E9"/>
    <mergeCell ref="A17:D17"/>
    <mergeCell ref="E11:E12"/>
    <mergeCell ref="A15:D15"/>
    <mergeCell ref="A16:D16"/>
    <mergeCell ref="A13:B13"/>
    <mergeCell ref="A91:D91"/>
    <mergeCell ref="A82:D82"/>
    <mergeCell ref="A31:D31"/>
    <mergeCell ref="A72:D72"/>
    <mergeCell ref="A73:D73"/>
    <mergeCell ref="A81:D81"/>
    <mergeCell ref="A66:E66"/>
    <mergeCell ref="A79:E79"/>
    <mergeCell ref="A69:D69"/>
    <mergeCell ref="A33:D33"/>
    <mergeCell ref="A77:D77"/>
    <mergeCell ref="A70:D70"/>
    <mergeCell ref="A71:D71"/>
    <mergeCell ref="A68:D68"/>
    <mergeCell ref="A83:D83"/>
    <mergeCell ref="A87:D87"/>
    <mergeCell ref="A89:D89"/>
    <mergeCell ref="A85:D85"/>
    <mergeCell ref="A30:D30"/>
    <mergeCell ref="A26:D26"/>
    <mergeCell ref="A44:D44"/>
    <mergeCell ref="A40:D40"/>
    <mergeCell ref="A41:D41"/>
    <mergeCell ref="A42:D42"/>
    <mergeCell ref="A45:D45"/>
    <mergeCell ref="A47:E47"/>
    <mergeCell ref="A60:C60"/>
    <mergeCell ref="A61:C61"/>
    <mergeCell ref="A75:D75"/>
    <mergeCell ref="A53:D53"/>
    <mergeCell ref="A55:E55"/>
    <mergeCell ref="A12:B12"/>
    <mergeCell ref="A35:E35"/>
    <mergeCell ref="A37:D37"/>
    <mergeCell ref="A38:D38"/>
    <mergeCell ref="A39:D39"/>
    <mergeCell ref="A25:D25"/>
    <mergeCell ref="A20:D20"/>
    <mergeCell ref="A27:D27"/>
    <mergeCell ref="A28:D28"/>
    <mergeCell ref="A29:D29"/>
    <mergeCell ref="A21:D21"/>
    <mergeCell ref="A22:D22"/>
    <mergeCell ref="A23:D23"/>
    <mergeCell ref="A24:D24"/>
  </mergeCells>
  <dataValidations count="4">
    <dataValidation type="list" allowBlank="1" showInputMessage="1" showErrorMessage="1" sqref="C11:C12">
      <formula1>$H$11:$R$11</formula1>
    </dataValidation>
    <dataValidation type="list" allowBlank="1" showInputMessage="1" showErrorMessage="1" sqref="E50">
      <formula1>$J$51:$N$51</formula1>
    </dataValidation>
    <dataValidation type="list" allowBlank="1" showInputMessage="1" showErrorMessage="1" sqref="E49">
      <formula1>$J$49:$L$49</formula1>
    </dataValidation>
    <dataValidation type="list" allowBlank="1" showInputMessage="1" showErrorMessage="1" sqref="A2:D2">
      <formula1>$H$14:$H$28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Indemnité de tenue au ménage</vt:lpstr>
      <vt:lpstr>'Indemnité de tenue au ménage'!Zone_d_impression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2021-08-23T12:19:52Z</cp:lastPrinted>
  <dcterms:created xsi:type="dcterms:W3CDTF">2018-08-24T13:22:07Z</dcterms:created>
  <dcterms:modified xsi:type="dcterms:W3CDTF">2022-07-06T08:34:54Z</dcterms:modified>
</cp:coreProperties>
</file>