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mc:AlternateContent xmlns:mc="http://schemas.openxmlformats.org/markup-compatibility/2006">
    <mc:Choice Requires="x15">
      <x15ac:absPath xmlns:x15ac="http://schemas.microsoft.com/office/spreadsheetml/2010/11/ac" url="M:\PR-Projets\PR - Projets en cours\VS-TCVS\Rapports, présentations\"/>
    </mc:Choice>
  </mc:AlternateContent>
  <xr:revisionPtr revIDLastSave="0" documentId="8_{508A90BD-031D-4226-AABC-2288BEE8F79B}" xr6:coauthVersionLast="45" xr6:coauthVersionMax="45" xr10:uidLastSave="{00000000-0000-0000-0000-000000000000}"/>
  <bookViews>
    <workbookView xWindow="28680" yWindow="-120" windowWidth="29040" windowHeight="15840" tabRatio="857" xr2:uid="{00000000-000D-0000-FFFF-FFFF00000000}"/>
  </bookViews>
  <sheets>
    <sheet name="Einleitung" sheetId="38" r:id="rId1"/>
    <sheet name="Vorgehen" sheetId="39" r:id="rId2"/>
    <sheet name="Standortbestimmung" sheetId="42" r:id="rId3"/>
    <sheet name="Beurteilungsblatt" sheetId="33" r:id="rId4"/>
    <sheet name="Erläuterungen zu den Kriterien" sheetId="41" r:id="rId5"/>
  </sheets>
  <definedNames>
    <definedName name="_xlnm.Print_Area" localSheetId="3">Beurteilungsblatt!$A$1:$P$53</definedName>
    <definedName name="_xlnm.Print_Area" localSheetId="0">Einleitung!$A$1:$K$26</definedName>
    <definedName name="_xlnm.Print_Area" localSheetId="4">'Erläuterungen zu den Kriterien'!$A$1:$I$31</definedName>
    <definedName name="_xlnm.Print_Area" localSheetId="2">Standortbestimmung!$A$1:$M$26</definedName>
    <definedName name="_xlnm.Print_Area" localSheetId="1">Vorgehen!$A$1:$O$25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9" i="33" l="1"/>
  <c r="B28" i="33"/>
  <c r="B25" i="33"/>
  <c r="B26" i="33"/>
  <c r="B27" i="33"/>
  <c r="B24" i="33"/>
  <c r="F5" i="41"/>
  <c r="F3" i="41"/>
  <c r="E3" i="33"/>
  <c r="E5" i="33"/>
  <c r="F3" i="42"/>
  <c r="F5" i="42"/>
  <c r="F5" i="39"/>
  <c r="F3" i="39"/>
  <c r="L15" i="33" l="1"/>
  <c r="H45" i="33" l="1"/>
  <c r="Q45" i="33" s="1"/>
  <c r="B41" i="33" l="1"/>
  <c r="B42" i="33"/>
  <c r="B43" i="33"/>
  <c r="B44" i="33"/>
  <c r="B45" i="33"/>
  <c r="B40" i="33"/>
  <c r="J40" i="33"/>
  <c r="R40" i="33" s="1"/>
  <c r="J45" i="33"/>
  <c r="R45" i="33" s="1"/>
  <c r="J41" i="33"/>
  <c r="R41" i="33" s="1"/>
  <c r="J42" i="33"/>
  <c r="R42" i="33" s="1"/>
  <c r="J43" i="33"/>
  <c r="R43" i="33" s="1"/>
  <c r="J44" i="33"/>
  <c r="R44" i="33" s="1"/>
  <c r="H41" i="33"/>
  <c r="Q41" i="33" s="1"/>
  <c r="H42" i="33"/>
  <c r="Q42" i="33" s="1"/>
  <c r="H43" i="33"/>
  <c r="Q43" i="33" s="1"/>
  <c r="H44" i="33"/>
  <c r="Q44" i="33" s="1"/>
  <c r="H40" i="33"/>
  <c r="Q40" i="33" s="1"/>
  <c r="L16" i="33"/>
  <c r="R46" i="33" l="1"/>
  <c r="Q46" i="33"/>
  <c r="H46" i="33" s="1"/>
  <c r="K49" i="33" l="1"/>
  <c r="L28" i="33" l="1"/>
  <c r="K28" i="33"/>
  <c r="L29" i="33" l="1"/>
  <c r="K20" i="33"/>
  <c r="L20" i="33"/>
  <c r="K19" i="33" l="1"/>
  <c r="K18" i="33"/>
  <c r="K17" i="33"/>
  <c r="K16" i="33"/>
  <c r="K30" i="33"/>
  <c r="K29" i="33"/>
  <c r="K27" i="33"/>
  <c r="K26" i="33"/>
  <c r="K25" i="33"/>
  <c r="K24" i="33"/>
  <c r="K15" i="33"/>
  <c r="L30" i="33"/>
  <c r="L27" i="33"/>
  <c r="L26" i="33"/>
  <c r="L25" i="33"/>
  <c r="L24" i="33"/>
  <c r="H49" i="33" l="1"/>
  <c r="H50" i="33"/>
  <c r="L31" i="33"/>
  <c r="J31" i="33"/>
  <c r="L19" i="33"/>
  <c r="L18" i="33"/>
  <c r="L17" i="33"/>
  <c r="L46" i="33" l="1"/>
  <c r="J21" i="33"/>
  <c r="J33" i="33" s="1"/>
  <c r="N46" i="33"/>
  <c r="N43" i="33"/>
  <c r="L40" i="33"/>
  <c r="L21" i="33"/>
  <c r="L33" i="33" s="1"/>
  <c r="J46" i="33"/>
  <c r="H52" i="33" s="1"/>
</calcChain>
</file>

<file path=xl/sharedStrings.xml><?xml version="1.0" encoding="utf-8"?>
<sst xmlns="http://schemas.openxmlformats.org/spreadsheetml/2006/main" count="148" uniqueCount="125">
  <si>
    <t>Entscheidungshilfe</t>
  </si>
  <si>
    <t>Name des Projekts:</t>
  </si>
  <si>
    <t>Fusion der Gemeinden A, B und C</t>
  </si>
  <si>
    <t>Name der Gemeinde:</t>
  </si>
  <si>
    <t>Name der Gemeinde</t>
  </si>
  <si>
    <t>1.</t>
  </si>
  <si>
    <t>Einleitung</t>
  </si>
  <si>
    <r>
      <rPr>
        <sz val="12"/>
        <rFont val="Calibri"/>
        <family val="2"/>
        <scheme val="minor"/>
      </rPr>
      <t xml:space="preserve">Diese Entscheidungshilfe soll die Gemeinden dabei unterstützen, eine </t>
    </r>
    <r>
      <rPr>
        <b/>
        <sz val="12"/>
        <rFont val="Calibri"/>
        <family val="2"/>
        <scheme val="minor"/>
      </rPr>
      <t>allfällige Gemeindefusion in einem bestimmten Perimeter auf strukturierte und systematische Weise zu analysieren</t>
    </r>
    <r>
      <rPr>
        <sz val="12"/>
        <rFont val="Calibri"/>
        <family val="2"/>
        <scheme val="minor"/>
      </rPr>
      <t>.</t>
    </r>
    <r>
      <rPr>
        <sz val="12"/>
        <color rgb="FF000000"/>
        <rFont val="Calibri"/>
        <family val="2"/>
        <scheme val="minor"/>
      </rPr>
      <t xml:space="preserve"> </t>
    </r>
    <r>
      <rPr>
        <sz val="12"/>
        <color rgb="FF000000"/>
        <rFont val="Calibri"/>
        <family val="2"/>
        <scheme val="minor"/>
      </rPr>
      <t xml:space="preserve">Dazu bietet sie verschiedene, in </t>
    </r>
    <r>
      <rPr>
        <b/>
        <sz val="12"/>
        <color rgb="FF000000"/>
        <rFont val="Calibri"/>
        <family val="2"/>
        <scheme val="minor"/>
      </rPr>
      <t>zwei Dimensionen</t>
    </r>
    <r>
      <rPr>
        <sz val="12"/>
        <color rgb="FF000000"/>
        <rFont val="Calibri"/>
        <family val="2"/>
        <scheme val="minor"/>
      </rPr>
      <t xml:space="preserve"> unterteilte Kriterien, welche die wichtigsten Bereiche im Zusammenhang mit Gemeindefusionen abdecken:</t>
    </r>
    <r>
      <rPr>
        <sz val="12"/>
        <color rgb="FF000000"/>
        <rFont val="Calibri"/>
        <family val="2"/>
        <scheme val="minor"/>
      </rPr>
      <t xml:space="preserve"> </t>
    </r>
  </si>
  <si>
    <t>INTERNE DIMENSION</t>
  </si>
  <si>
    <r>
      <rPr>
        <b/>
        <sz val="12"/>
        <color rgb="FF000000"/>
        <rFont val="Calibri"/>
        <family val="2"/>
        <scheme val="minor"/>
      </rPr>
      <t>Entwicklung</t>
    </r>
    <r>
      <rPr>
        <sz val="12"/>
        <color rgb="FF000000"/>
        <rFont val="Calibri"/>
        <family val="2"/>
        <scheme val="minor"/>
      </rPr>
      <t xml:space="preserve"> 
</t>
    </r>
    <r>
      <rPr>
        <b/>
        <sz val="12"/>
        <color rgb="FF000000"/>
        <rFont val="Calibri"/>
        <family val="2"/>
        <scheme val="minor"/>
      </rPr>
      <t>Finanzen</t>
    </r>
    <r>
      <rPr>
        <sz val="12"/>
        <color rgb="FF000000"/>
        <rFont val="Calibri"/>
        <family val="2"/>
        <scheme val="minor"/>
      </rPr>
      <t xml:space="preserve"> 
</t>
    </r>
    <r>
      <rPr>
        <b/>
        <sz val="12"/>
        <color rgb="FF000000"/>
        <rFont val="Calibri"/>
        <family val="2"/>
        <scheme val="minor"/>
      </rPr>
      <t>Identität</t>
    </r>
    <r>
      <rPr>
        <sz val="12"/>
        <color rgb="FF000000"/>
        <rFont val="Calibri"/>
        <family val="2"/>
        <scheme val="minor"/>
      </rPr>
      <t xml:space="preserve">
</t>
    </r>
    <r>
      <rPr>
        <b/>
        <sz val="12"/>
        <color rgb="FF000000"/>
        <rFont val="Calibri"/>
        <family val="2"/>
        <scheme val="minor"/>
      </rPr>
      <t>Leistungen</t>
    </r>
  </si>
  <si>
    <t>EXTERNE DIMENSION</t>
  </si>
  <si>
    <t>Gemeindegefüge</t>
  </si>
  <si>
    <r>
      <rPr>
        <sz val="12"/>
        <rFont val="Calibri"/>
        <family val="2"/>
        <scheme val="minor"/>
      </rPr>
      <t xml:space="preserve">Die Verwendung der Kriterien erlaubt es, eine mögliche </t>
    </r>
    <r>
      <rPr>
        <b/>
        <sz val="12"/>
        <rFont val="Calibri"/>
        <family val="2"/>
        <scheme val="minor"/>
      </rPr>
      <t>Gemeindefusion</t>
    </r>
    <r>
      <rPr>
        <sz val="12"/>
        <rFont val="Calibri"/>
        <family val="2"/>
        <scheme val="minor"/>
      </rPr>
      <t xml:space="preserve"> für einen beabsichtigten Perimeter gestützt auf diese beiden Dimensionen zu bewerten.</t>
    </r>
    <r>
      <rPr>
        <sz val="12"/>
        <color rgb="FF000000"/>
        <rFont val="Calibri"/>
        <family val="2"/>
        <scheme val="minor"/>
      </rPr>
      <t xml:space="preserve"> </t>
    </r>
    <r>
      <rPr>
        <sz val="12"/>
        <color rgb="FF000000"/>
        <rFont val="Calibri"/>
        <family val="2"/>
        <scheme val="minor"/>
      </rPr>
      <t xml:space="preserve">Die Entscheidungshilfe regt zu </t>
    </r>
    <r>
      <rPr>
        <b/>
        <sz val="12"/>
        <color rgb="FF000000"/>
        <rFont val="Calibri"/>
        <family val="2"/>
        <scheme val="minor"/>
      </rPr>
      <t>Überlegungen</t>
    </r>
    <r>
      <rPr>
        <sz val="12"/>
        <color rgb="FF000000"/>
        <rFont val="Calibri"/>
        <family val="2"/>
        <scheme val="minor"/>
      </rPr>
      <t xml:space="preserve"> an, begünstigt eine </t>
    </r>
    <r>
      <rPr>
        <b/>
        <sz val="12"/>
        <color rgb="FF000000"/>
        <rFont val="Calibri"/>
        <family val="2"/>
        <scheme val="minor"/>
      </rPr>
      <t>ehrliche und offene Diskussion</t>
    </r>
    <r>
      <rPr>
        <sz val="12"/>
        <color rgb="FF000000"/>
        <rFont val="Calibri"/>
        <family val="2"/>
        <scheme val="minor"/>
      </rPr>
      <t xml:space="preserve"> und ermöglicht eine </t>
    </r>
    <r>
      <rPr>
        <b/>
        <sz val="12"/>
        <color rgb="FF000000"/>
        <rFont val="Calibri"/>
        <family val="2"/>
        <scheme val="minor"/>
      </rPr>
      <t>solide, transparente und leicht nachvollziehbare Entscheidungsfindung</t>
    </r>
    <r>
      <rPr>
        <sz val="12"/>
        <color rgb="FF000000"/>
        <rFont val="Calibri"/>
        <family val="2"/>
        <scheme val="minor"/>
      </rPr>
      <t>, da ihr explizite und sachdienliche Kriterien zugrunde liegen.</t>
    </r>
    <r>
      <rPr>
        <sz val="12"/>
        <color rgb="FF000000"/>
        <rFont val="Calibri"/>
        <family val="2"/>
        <scheme val="minor"/>
      </rPr>
      <t xml:space="preserve"> </t>
    </r>
  </si>
  <si>
    <t>IDHEAP | Hochschulinstitut für öffentliche Verwaltung</t>
  </si>
  <si>
    <t>Compas Management Services</t>
  </si>
  <si>
    <t>Swiss Graduate School of Public Administration</t>
  </si>
  <si>
    <t>Postfach 2029, CH-2001 Neuenburg</t>
  </si>
  <si>
    <t>Universität Lausanne | CH-1015 Lausanne</t>
  </si>
  <si>
    <t>+41(0) 32 730 16 00 | info@compas-management.ch</t>
  </si>
  <si>
    <t>+41(0) 21 692 68 50 | nils.Soguel@unil.ch | www.nilssoguel.ch</t>
  </si>
  <si>
    <t>www.compas-management.ch</t>
  </si>
  <si>
    <t>Prof. Nils Soguel und Dr. Gilles A. Léchot</t>
  </si>
  <si>
    <t>Hochschulinstitut für öffentliche Verwaltung und Compas Management Services Sàrl © 2020</t>
  </si>
  <si>
    <t>2.</t>
  </si>
  <si>
    <t>Vorgehen</t>
  </si>
  <si>
    <r>
      <rPr>
        <sz val="12"/>
        <rFont val="Calibri"/>
        <family val="2"/>
        <scheme val="minor"/>
      </rPr>
      <t xml:space="preserve">Die Entscheidungshilfe besteht aus einer </t>
    </r>
    <r>
      <rPr>
        <b/>
        <sz val="12"/>
        <rFont val="Calibri"/>
        <family val="2"/>
        <scheme val="minor"/>
      </rPr>
      <t>Multikriterien-Analyse</t>
    </r>
    <r>
      <rPr>
        <sz val="12"/>
        <rFont val="Calibri"/>
        <family val="2"/>
        <scheme val="minor"/>
      </rPr>
      <t xml:space="preserve">, die es erlaubt, den Status quo anhand </t>
    </r>
    <r>
      <rPr>
        <b/>
        <sz val="12"/>
        <rFont val="Calibri"/>
        <family val="2"/>
        <scheme val="minor"/>
      </rPr>
      <t>diverser vordefinierter Kriterien</t>
    </r>
    <r>
      <rPr>
        <sz val="12"/>
        <rFont val="Calibri"/>
        <family val="2"/>
        <scheme val="minor"/>
      </rPr>
      <t xml:space="preserve"> mit verschiedenen Alternativstrategien zu vergleichen und so die geeignetste Strategie zu bestimmen.</t>
    </r>
    <r>
      <rPr>
        <sz val="12"/>
        <color rgb="FF000000"/>
        <rFont val="Calibri"/>
        <family val="2"/>
        <scheme val="minor"/>
      </rPr>
      <t xml:space="preserve"> </t>
    </r>
    <r>
      <rPr>
        <sz val="12"/>
        <color rgb="FF000000"/>
        <rFont val="Calibri"/>
        <family val="2"/>
        <scheme val="minor"/>
      </rPr>
      <t xml:space="preserve">Bei den Alternativstrategien kann es sich um verschiedene Formen der Annäherung, insbesondere </t>
    </r>
    <r>
      <rPr>
        <b/>
        <sz val="12"/>
        <color rgb="FF000000"/>
        <rFont val="Calibri"/>
        <family val="2"/>
        <scheme val="minor"/>
      </rPr>
      <t>Gemeindefusionen</t>
    </r>
    <r>
      <rPr>
        <sz val="12"/>
        <color rgb="FF000000"/>
        <rFont val="Calibri"/>
        <family val="2"/>
        <scheme val="minor"/>
      </rPr>
      <t>, für unterschiedliche Perimeter handeln.</t>
    </r>
    <r>
      <rPr>
        <sz val="12"/>
        <color rgb="FF000000"/>
        <rFont val="Calibri"/>
        <family val="2"/>
        <scheme val="minor"/>
      </rPr>
      <t xml:space="preserve"> </t>
    </r>
    <r>
      <rPr>
        <sz val="12"/>
        <color rgb="FF000000"/>
        <rFont val="Calibri"/>
        <family val="2"/>
        <scheme val="minor"/>
      </rPr>
      <t xml:space="preserve">Werden mehrere Alternativstrategien, insbesondere </t>
    </r>
    <r>
      <rPr>
        <b/>
        <sz val="12"/>
        <color rgb="FF000000"/>
        <rFont val="Calibri"/>
        <family val="2"/>
        <scheme val="minor"/>
      </rPr>
      <t>mehrere Perimeter</t>
    </r>
    <r>
      <rPr>
        <sz val="12"/>
        <color rgb="FF000000"/>
        <rFont val="Calibri"/>
        <family val="2"/>
        <scheme val="minor"/>
      </rPr>
      <t>, in Betracht gezogen, muss jede einzelne anhand der vorliegenden Entscheidungshilfe analysiert werden. Anschliessend sind die Ergebnisse miteinander zu vergleichen, um die Alternativstrategie mit der besten Benotung auszuwählen.</t>
    </r>
    <r>
      <rPr>
        <sz val="12"/>
        <color rgb="FF000000"/>
        <rFont val="Calibri"/>
        <family val="2"/>
        <scheme val="minor"/>
      </rPr>
      <t xml:space="preserve"> </t>
    </r>
    <r>
      <rPr>
        <sz val="12"/>
        <color rgb="FF000000"/>
        <rFont val="Calibri"/>
        <family val="2"/>
        <scheme val="minor"/>
      </rPr>
      <t xml:space="preserve">Bevor die Analyse durchgeführt wird, muss für jede Gemeinde und für jedes berücksichtigte Kriterium eine </t>
    </r>
    <r>
      <rPr>
        <b/>
        <sz val="12"/>
        <color rgb="FF000000"/>
        <rFont val="Calibri"/>
        <family val="2"/>
        <scheme val="minor"/>
      </rPr>
      <t>Standortbestimmung</t>
    </r>
    <r>
      <rPr>
        <sz val="12"/>
        <color rgb="FF000000"/>
        <rFont val="Calibri"/>
        <family val="2"/>
        <scheme val="minor"/>
      </rPr>
      <t xml:space="preserve"> vorgenommen werden.</t>
    </r>
    <r>
      <rPr>
        <sz val="12"/>
        <color rgb="FF000000"/>
        <rFont val="Calibri"/>
        <family val="2"/>
        <scheme val="minor"/>
      </rPr>
      <t xml:space="preserve"> </t>
    </r>
    <r>
      <rPr>
        <sz val="12"/>
        <color rgb="FF000000"/>
        <rFont val="Calibri"/>
        <family val="2"/>
        <scheme val="minor"/>
      </rPr>
      <t xml:space="preserve">Die </t>
    </r>
    <r>
      <rPr>
        <b/>
        <sz val="12"/>
        <color rgb="FF000000"/>
        <rFont val="Calibri"/>
        <family val="2"/>
        <scheme val="minor"/>
      </rPr>
      <t>Benotung</t>
    </r>
    <r>
      <rPr>
        <sz val="12"/>
        <color rgb="FF000000"/>
        <rFont val="Calibri"/>
        <family val="2"/>
        <scheme val="minor"/>
      </rPr>
      <t xml:space="preserve"> der Kriterien, d. h. die </t>
    </r>
    <r>
      <rPr>
        <b/>
        <sz val="12"/>
        <color rgb="FF000000"/>
        <rFont val="Calibri"/>
        <family val="2"/>
        <scheme val="minor"/>
      </rPr>
      <t>Gewichtung</t>
    </r>
    <r>
      <rPr>
        <sz val="12"/>
        <color rgb="FF000000"/>
        <rFont val="Calibri"/>
        <family val="2"/>
        <scheme val="minor"/>
      </rPr>
      <t xml:space="preserve"> und die </t>
    </r>
    <r>
      <rPr>
        <b/>
        <sz val="12"/>
        <color rgb="FF000000"/>
        <rFont val="Calibri"/>
        <family val="2"/>
        <scheme val="minor"/>
      </rPr>
      <t>Bewertung</t>
    </r>
    <r>
      <rPr>
        <sz val="12"/>
        <color rgb="FF000000"/>
        <rFont val="Calibri"/>
        <family val="2"/>
        <scheme val="minor"/>
      </rPr>
      <t xml:space="preserve"> der einzelnen Kriterien, wird von einer </t>
    </r>
    <r>
      <rPr>
        <b/>
        <sz val="12"/>
        <color rgb="FF000000"/>
        <rFont val="Calibri"/>
        <family val="2"/>
        <scheme val="minor"/>
      </rPr>
      <t>repräsentativen Gruppe von Vertretern</t>
    </r>
    <r>
      <rPr>
        <sz val="12"/>
        <color rgb="FF000000"/>
        <rFont val="Calibri"/>
        <family val="2"/>
        <scheme val="minor"/>
      </rPr>
      <t xml:space="preserve"> sämtlicher Beteiligten vorgenommen. Dies geschieht im Rahmen von </t>
    </r>
    <r>
      <rPr>
        <b/>
        <sz val="12"/>
        <color rgb="FF000000"/>
        <rFont val="Calibri"/>
        <family val="2"/>
        <scheme val="minor"/>
      </rPr>
      <t>Workshops</t>
    </r>
    <r>
      <rPr>
        <sz val="12"/>
        <color rgb="FF000000"/>
        <rFont val="Calibri"/>
        <family val="2"/>
        <scheme val="minor"/>
      </rPr>
      <t>, die so organisiert sind, dass die Teilnehmenden aktiv zu einem Konsens gelangen können.</t>
    </r>
    <r>
      <rPr>
        <sz val="12"/>
        <color rgb="FF000000"/>
        <rFont val="Calibri"/>
        <family val="2"/>
        <scheme val="minor"/>
      </rPr>
      <t xml:space="preserve"> </t>
    </r>
    <r>
      <rPr>
        <sz val="12"/>
        <color rgb="FF000000"/>
        <rFont val="Calibri"/>
        <family val="2"/>
        <scheme val="minor"/>
      </rPr>
      <t xml:space="preserve">Die Gewichtung und die Bewertung der Kriterien der </t>
    </r>
    <r>
      <rPr>
        <b/>
        <sz val="12"/>
        <color rgb="FF000000"/>
        <rFont val="Calibri"/>
        <family val="2"/>
        <scheme val="minor"/>
      </rPr>
      <t>externen Dimension</t>
    </r>
    <r>
      <rPr>
        <sz val="12"/>
        <color rgb="FF000000"/>
        <rFont val="Calibri"/>
        <family val="2"/>
        <scheme val="minor"/>
      </rPr>
      <t xml:space="preserve"> werden von allen Gemeinden </t>
    </r>
    <r>
      <rPr>
        <b/>
        <sz val="12"/>
        <color rgb="FF000000"/>
        <rFont val="Calibri"/>
        <family val="2"/>
        <scheme val="minor"/>
      </rPr>
      <t>gemeinsam</t>
    </r>
    <r>
      <rPr>
        <sz val="12"/>
        <color rgb="FF000000"/>
        <rFont val="Calibri"/>
        <family val="2"/>
        <scheme val="minor"/>
      </rPr>
      <t xml:space="preserve"> vorgenommen.</t>
    </r>
    <r>
      <rPr>
        <sz val="12"/>
        <color rgb="FF000000"/>
        <rFont val="Calibri"/>
        <family val="2"/>
        <scheme val="minor"/>
      </rPr>
      <t xml:space="preserve"> </t>
    </r>
    <r>
      <rPr>
        <sz val="12"/>
        <color rgb="FF000000"/>
        <rFont val="Calibri"/>
        <family val="2"/>
        <scheme val="minor"/>
      </rPr>
      <t xml:space="preserve">Die Gewichtung und die Bewertung der Kriterien der </t>
    </r>
    <r>
      <rPr>
        <b/>
        <sz val="12"/>
        <color rgb="FF000000"/>
        <rFont val="Calibri"/>
        <family val="2"/>
        <scheme val="minor"/>
      </rPr>
      <t>internen Dimension</t>
    </r>
    <r>
      <rPr>
        <sz val="12"/>
        <color rgb="FF000000"/>
        <rFont val="Calibri"/>
        <family val="2"/>
        <scheme val="minor"/>
      </rPr>
      <t xml:space="preserve"> erfolgen durch jede Gemeinde einzeln.</t>
    </r>
  </si>
  <si>
    <t>Anhand des vorliegenden Dokuments nimmt jede Gemeinde für jede Alternativstrategie eine Analyse vor. Die Kriterien und die Standortbestimmung sind für alle Gemeinden und alle Alternativstrategien identisch. Die Gewichtung und die Benotung der Kriterien der externen Dimension sind für alle Gemeinden gleich, aber natürlich unterschiedlich je nach betrachteter Alternativstrategie. Schliesslich sind die Gewichtung und die Benotung der Kriterien der internen Dimension jeder Gemeinde und jeder Alternativstrategie eigen.</t>
  </si>
  <si>
    <r>
      <rPr>
        <b/>
        <sz val="12"/>
        <rFont val="Calibri"/>
        <family val="2"/>
        <scheme val="minor"/>
      </rPr>
      <t>Vorgehen</t>
    </r>
    <r>
      <rPr>
        <sz val="12"/>
        <rFont val="Calibri"/>
        <family val="2"/>
        <scheme val="minor"/>
      </rPr>
      <t xml:space="preserve"> für die Anwendung der Entscheidungshilfe:</t>
    </r>
  </si>
  <si>
    <r>
      <rPr>
        <sz val="12"/>
        <rFont val="Calibri"/>
        <family val="2"/>
        <scheme val="minor"/>
      </rPr>
      <t xml:space="preserve">Geben Sie zunächst im Datenblatt «Einleitung» den </t>
    </r>
    <r>
      <rPr>
        <b/>
        <sz val="12"/>
        <rFont val="Calibri"/>
        <family val="2"/>
        <scheme val="minor"/>
      </rPr>
      <t>Namen des Projekts</t>
    </r>
    <r>
      <rPr>
        <sz val="12"/>
        <rFont val="Calibri"/>
        <family val="2"/>
        <scheme val="minor"/>
      </rPr>
      <t xml:space="preserve"> (Alternativstrategie) ein.</t>
    </r>
    <r>
      <rPr>
        <sz val="12"/>
        <color rgb="FF000000"/>
        <rFont val="Calibri"/>
        <family val="2"/>
        <scheme val="minor"/>
      </rPr>
      <t xml:space="preserve"> </t>
    </r>
    <r>
      <rPr>
        <sz val="12"/>
        <color rgb="FF000000"/>
        <rFont val="Calibri"/>
        <family val="2"/>
        <scheme val="minor"/>
      </rPr>
      <t>Werden mehrere Alternativstrategien in Betracht gezogen, füllen Sie für jede Strategie eine eigene Excel-Datei aus.</t>
    </r>
    <r>
      <rPr>
        <sz val="12"/>
        <color rgb="FF000000"/>
        <rFont val="Calibri"/>
        <family val="2"/>
        <scheme val="minor"/>
      </rPr>
      <t xml:space="preserve">
</t>
    </r>
  </si>
  <si>
    <r>
      <rPr>
        <sz val="12"/>
        <rFont val="Calibri"/>
        <family val="2"/>
        <scheme val="minor"/>
      </rPr>
      <t xml:space="preserve">Bevor Sie zur Analyse übergehen, erstellen Sie eine </t>
    </r>
    <r>
      <rPr>
        <b/>
        <sz val="12"/>
        <rFont val="Calibri"/>
        <family val="2"/>
        <scheme val="minor"/>
      </rPr>
      <t>Standortbestimmung</t>
    </r>
    <r>
      <rPr>
        <sz val="12"/>
        <rFont val="Calibri"/>
        <family val="2"/>
        <scheme val="minor"/>
      </rPr>
      <t xml:space="preserve"> für jede Gemeinde und jedes betrachtete Kriterium.</t>
    </r>
    <r>
      <rPr>
        <sz val="12"/>
        <color rgb="FF000000"/>
        <rFont val="Calibri"/>
        <family val="2"/>
        <scheme val="minor"/>
      </rPr>
      <t xml:space="preserve"> </t>
    </r>
    <r>
      <rPr>
        <sz val="12"/>
        <color rgb="FF000000"/>
        <rFont val="Calibri"/>
        <family val="2"/>
        <scheme val="minor"/>
      </rPr>
      <t xml:space="preserve">Wählen Sie dazu das Datenblatt «Standortbestimmung» und beschreiben Sie auf der Grundlage der folgenden vier Kriterien der internen Dimension die </t>
    </r>
    <r>
      <rPr>
        <b/>
        <sz val="12"/>
        <color rgb="FF000000"/>
        <rFont val="Calibri"/>
        <family val="2"/>
        <scheme val="minor"/>
      </rPr>
      <t>individuelle Situation der</t>
    </r>
    <r>
      <rPr>
        <sz val="12"/>
        <color rgb="FF000000"/>
        <rFont val="Calibri"/>
        <family val="2"/>
        <scheme val="minor"/>
      </rPr>
      <t xml:space="preserve"> am Projekt beteiligten </t>
    </r>
    <r>
      <rPr>
        <b/>
        <sz val="12"/>
        <color rgb="FF000000"/>
        <rFont val="Calibri"/>
        <family val="2"/>
        <scheme val="minor"/>
      </rPr>
      <t>Gemeinden</t>
    </r>
    <r>
      <rPr>
        <sz val="12"/>
        <color rgb="FF000000"/>
        <rFont val="Calibri"/>
        <family val="2"/>
        <scheme val="minor"/>
      </rPr>
      <t>:</t>
    </r>
    <r>
      <rPr>
        <sz val="12"/>
        <color rgb="FF000000"/>
        <rFont val="Calibri"/>
        <family val="2"/>
        <scheme val="minor"/>
      </rPr>
      <t xml:space="preserve"> </t>
    </r>
    <r>
      <rPr>
        <sz val="12"/>
        <color rgb="FF000000"/>
        <rFont val="Calibri"/>
        <family val="2"/>
        <scheme val="minor"/>
      </rPr>
      <t>(1) Entwicklung, (2) Finanzen, (3) Identität und (4) Leistungen.</t>
    </r>
  </si>
  <si>
    <t>3.</t>
  </si>
  <si>
    <r>
      <rPr>
        <sz val="12"/>
        <rFont val="Calibri"/>
        <family val="2"/>
        <scheme val="minor"/>
      </rPr>
      <t xml:space="preserve">Gehen Sie dann zum «Beurteilungsblatt» und ergänzen Sie – falls nötig – zunächst die vorgeschlagenen </t>
    </r>
    <r>
      <rPr>
        <b/>
        <sz val="12"/>
        <rFont val="Calibri"/>
        <family val="2"/>
        <scheme val="minor"/>
      </rPr>
      <t>Analysekriterien</t>
    </r>
    <r>
      <rPr>
        <sz val="12"/>
        <rFont val="Calibri"/>
        <family val="2"/>
        <scheme val="minor"/>
      </rPr>
      <t xml:space="preserve"> durch ein oder mehrere weitere Kriterien.</t>
    </r>
    <r>
      <rPr>
        <sz val="12"/>
        <color rgb="FF000000"/>
        <rFont val="Calibri"/>
        <family val="2"/>
        <scheme val="minor"/>
      </rPr>
      <t xml:space="preserve"> </t>
    </r>
    <r>
      <rPr>
        <sz val="12"/>
        <color rgb="FF000000"/>
        <rFont val="Calibri"/>
        <family val="2"/>
        <scheme val="minor"/>
      </rPr>
      <t>Falls Sie dies wünschen, können Sie eines oder mehrere Kriterien hinzufügen, abändern oder streichen.</t>
    </r>
    <r>
      <rPr>
        <sz val="12"/>
        <color rgb="FF000000"/>
        <rFont val="Calibri"/>
        <family val="2"/>
        <scheme val="minor"/>
      </rPr>
      <t xml:space="preserve"> </t>
    </r>
    <r>
      <rPr>
        <sz val="12"/>
        <color rgb="FF000000"/>
        <rFont val="Calibri"/>
        <family val="2"/>
        <scheme val="minor"/>
      </rPr>
      <t>Gegebenenfalls können Sie die Tabelle durch weitere Zeilen ergänzen.</t>
    </r>
    <r>
      <rPr>
        <sz val="12"/>
        <color rgb="FF000000"/>
        <rFont val="Calibri"/>
        <family val="2"/>
        <scheme val="minor"/>
      </rPr>
      <t xml:space="preserve"> </t>
    </r>
    <r>
      <rPr>
        <sz val="12"/>
        <color rgb="FF000000"/>
        <rFont val="Calibri"/>
        <family val="2"/>
        <scheme val="minor"/>
      </rPr>
      <t>Die Kriterien müssen für alle Gemeinden identisch sein.</t>
    </r>
  </si>
  <si>
    <r>
      <rPr>
        <sz val="12"/>
        <rFont val="Calibri"/>
        <family val="2"/>
        <scheme val="minor"/>
      </rPr>
      <t xml:space="preserve">Die </t>
    </r>
    <r>
      <rPr>
        <b/>
        <sz val="12"/>
        <rFont val="Calibri"/>
        <family val="2"/>
        <scheme val="minor"/>
      </rPr>
      <t>Analysekriterien</t>
    </r>
    <r>
      <rPr>
        <sz val="12"/>
        <rFont val="Calibri"/>
        <family val="2"/>
        <scheme val="minor"/>
      </rPr>
      <t xml:space="preserve"> werden im Datenblatt «Erläuterungen zu den Kriterien» erklärt.</t>
    </r>
    <r>
      <rPr>
        <sz val="12"/>
        <color rgb="FF000000"/>
        <rFont val="Calibri"/>
        <family val="2"/>
        <scheme val="minor"/>
      </rPr>
      <t xml:space="preserve"> </t>
    </r>
  </si>
  <si>
    <t>4.</t>
  </si>
  <si>
    <r>
      <rPr>
        <sz val="12"/>
        <rFont val="Calibri"/>
        <family val="2"/>
        <scheme val="minor"/>
      </rPr>
      <t xml:space="preserve">Im «Beurteilungsblatt» können Sie die </t>
    </r>
    <r>
      <rPr>
        <b/>
        <sz val="12"/>
        <rFont val="Calibri"/>
        <family val="2"/>
        <scheme val="minor"/>
      </rPr>
      <t>Analysekriterien gewichten</t>
    </r>
    <r>
      <rPr>
        <sz val="12"/>
        <rFont val="Calibri"/>
        <family val="2"/>
        <scheme val="minor"/>
      </rPr>
      <t xml:space="preserve">, indem Sie jedem Kriterium eine </t>
    </r>
    <r>
      <rPr>
        <b/>
        <sz val="12"/>
        <rFont val="Calibri"/>
        <family val="2"/>
        <scheme val="minor"/>
      </rPr>
      <t>Gewichtung</t>
    </r>
    <r>
      <rPr>
        <sz val="12"/>
        <rFont val="Calibri"/>
        <family val="2"/>
        <scheme val="minor"/>
      </rPr>
      <t xml:space="preserve"> (g) zwischen 1 (geringe Bedeutung) und 5 (grosse Bedeutung) zuteilen.</t>
    </r>
    <r>
      <rPr>
        <sz val="12"/>
        <color rgb="FF000000"/>
        <rFont val="Calibri"/>
        <family val="2"/>
        <scheme val="minor"/>
      </rPr>
      <t xml:space="preserve"> </t>
    </r>
    <r>
      <rPr>
        <sz val="12"/>
        <color rgb="FF000000"/>
        <rFont val="Calibri"/>
        <family val="2"/>
        <scheme val="minor"/>
      </rPr>
      <t>Vorsicht: die Gewichtung steht für die Bedeutung des Kriteriums in der Entscheidung und nicht dafür, ob das Kriterium für die betrachtete Alternativstrategie vorteilhaft ist oder nicht.</t>
    </r>
    <r>
      <rPr>
        <sz val="12"/>
        <color rgb="FF000000"/>
        <rFont val="Calibri"/>
        <family val="2"/>
        <scheme val="minor"/>
      </rPr>
      <t xml:space="preserve"> </t>
    </r>
    <r>
      <rPr>
        <sz val="12"/>
        <color rgb="FF000000"/>
        <rFont val="Calibri"/>
        <family val="2"/>
        <scheme val="minor"/>
      </rPr>
      <t xml:space="preserve">Die Kriterien der internen Dimension werden von jeder Gemeinde </t>
    </r>
    <r>
      <rPr>
        <b/>
        <sz val="12"/>
        <color rgb="FF000000"/>
        <rFont val="Calibri"/>
        <family val="2"/>
        <scheme val="minor"/>
      </rPr>
      <t>einzeln</t>
    </r>
    <r>
      <rPr>
        <sz val="12"/>
        <color rgb="FF000000"/>
        <rFont val="Calibri"/>
        <family val="2"/>
        <scheme val="minor"/>
      </rPr>
      <t xml:space="preserve"> gewichtet, während die Kriterien der externen Dimension </t>
    </r>
    <r>
      <rPr>
        <b/>
        <sz val="12"/>
        <color rgb="FF000000"/>
        <rFont val="Calibri"/>
        <family val="2"/>
        <scheme val="minor"/>
      </rPr>
      <t>gemeinsam</t>
    </r>
    <r>
      <rPr>
        <sz val="12"/>
        <color rgb="FF000000"/>
        <rFont val="Calibri"/>
        <family val="2"/>
        <scheme val="minor"/>
      </rPr>
      <t xml:space="preserve"> von allen beteiligten Gemeinden bestimmt werden.</t>
    </r>
  </si>
  <si>
    <t>5.</t>
  </si>
  <si>
    <r>
      <rPr>
        <sz val="12"/>
        <rFont val="Calibri"/>
        <family val="2"/>
        <scheme val="minor"/>
      </rPr>
      <t xml:space="preserve">Sobald die Gewichtung der einzelnen Kriterien bestimmt ist, können Sie zur </t>
    </r>
    <r>
      <rPr>
        <b/>
        <sz val="12"/>
        <rFont val="Calibri"/>
        <family val="2"/>
        <scheme val="minor"/>
      </rPr>
      <t>Bewertung der einzelnen Analysekriterien</t>
    </r>
    <r>
      <rPr>
        <sz val="12"/>
        <rFont val="Calibri"/>
        <family val="2"/>
        <scheme val="minor"/>
      </rPr>
      <t xml:space="preserve"> übergehen, d. h. jedes Kriterium mit einer Zahl zwischen 1 (für die jeweilige Alternativstrategie als sehr unvorteilhaft erachtetes Kriterium) und 5 (für die jeweilige Alternativstrategie als sehr vorteilhaft erachtetes Kriterium) bewerten (w).</t>
    </r>
    <r>
      <rPr>
        <sz val="12"/>
        <color rgb="FF000000"/>
        <rFont val="Calibri"/>
        <family val="2"/>
        <scheme val="minor"/>
      </rPr>
      <t xml:space="preserve"> </t>
    </r>
    <r>
      <rPr>
        <b/>
        <sz val="12"/>
        <color rgb="FF000000"/>
        <rFont val="Calibri"/>
        <family val="2"/>
        <scheme val="minor"/>
      </rPr>
      <t>Begründen Sie Ihre Bewertung</t>
    </r>
    <r>
      <rPr>
        <sz val="12"/>
        <color rgb="FF000000"/>
        <rFont val="Calibri"/>
        <family val="2"/>
        <scheme val="minor"/>
      </rPr>
      <t xml:space="preserve"> für jedes Kriterium, indem Sie die wichtigsten Elemente Ihrer Überlegung festhalten.</t>
    </r>
    <r>
      <rPr>
        <sz val="12"/>
        <color rgb="FF000000"/>
        <rFont val="Calibri"/>
        <family val="2"/>
        <scheme val="minor"/>
      </rPr>
      <t xml:space="preserve"> </t>
    </r>
    <r>
      <rPr>
        <sz val="12"/>
        <color rgb="FF000000"/>
        <rFont val="Calibri"/>
        <family val="2"/>
        <scheme val="minor"/>
      </rPr>
      <t xml:space="preserve">Die Bewertung der Kriterien der </t>
    </r>
    <r>
      <rPr>
        <b/>
        <sz val="12"/>
        <color rgb="FF000000"/>
        <rFont val="Calibri"/>
        <family val="2"/>
        <scheme val="minor"/>
      </rPr>
      <t>internen Dimension</t>
    </r>
    <r>
      <rPr>
        <sz val="12"/>
        <color rgb="FF000000"/>
        <rFont val="Calibri"/>
        <family val="2"/>
        <scheme val="minor"/>
      </rPr>
      <t xml:space="preserve"> erfolgt durch jede Gemeinde </t>
    </r>
    <r>
      <rPr>
        <b/>
        <sz val="12"/>
        <color rgb="FF000000"/>
        <rFont val="Calibri"/>
        <family val="2"/>
        <scheme val="minor"/>
      </rPr>
      <t>einzeln</t>
    </r>
    <r>
      <rPr>
        <sz val="12"/>
        <color rgb="FF000000"/>
        <rFont val="Calibri"/>
        <family val="2"/>
        <scheme val="minor"/>
      </rPr>
      <t xml:space="preserve"> und unterscheidet sich grundsätzlich von einer Gemeinde zur anderen.</t>
    </r>
    <r>
      <rPr>
        <sz val="12"/>
        <color rgb="FF000000"/>
        <rFont val="Calibri"/>
        <family val="2"/>
        <scheme val="minor"/>
      </rPr>
      <t xml:space="preserve"> </t>
    </r>
    <r>
      <rPr>
        <sz val="12"/>
        <color rgb="FF000000"/>
        <rFont val="Calibri"/>
        <family val="2"/>
        <scheme val="minor"/>
      </rPr>
      <t xml:space="preserve">Die Bewertung der Kriterien der </t>
    </r>
    <r>
      <rPr>
        <b/>
        <sz val="12"/>
        <color rgb="FF000000"/>
        <rFont val="Calibri"/>
        <family val="2"/>
        <scheme val="minor"/>
      </rPr>
      <t>externen Dimension</t>
    </r>
    <r>
      <rPr>
        <sz val="12"/>
        <color rgb="FF000000"/>
        <rFont val="Calibri"/>
        <family val="2"/>
        <scheme val="minor"/>
      </rPr>
      <t xml:space="preserve"> erfolgt </t>
    </r>
    <r>
      <rPr>
        <b/>
        <sz val="12"/>
        <color rgb="FF000000"/>
        <rFont val="Calibri"/>
        <family val="2"/>
        <scheme val="minor"/>
      </rPr>
      <t>gemeinsam</t>
    </r>
    <r>
      <rPr>
        <sz val="12"/>
        <color rgb="FF000000"/>
        <rFont val="Calibri"/>
        <family val="2"/>
        <scheme val="minor"/>
      </rPr>
      <t xml:space="preserve"> und ist deshalb für alle beteiligten Gemeinden identisch.</t>
    </r>
  </si>
  <si>
    <t>6.</t>
  </si>
  <si>
    <r>
      <rPr>
        <sz val="12"/>
        <rFont val="Calibri"/>
        <family val="2"/>
        <scheme val="minor"/>
      </rPr>
      <t xml:space="preserve">Nun kann ermittelt werden, ob die </t>
    </r>
    <r>
      <rPr>
        <b/>
        <sz val="12"/>
        <rFont val="Calibri"/>
        <family val="2"/>
        <scheme val="minor"/>
      </rPr>
      <t>analysierte Alternativstrategie</t>
    </r>
    <r>
      <rPr>
        <sz val="12"/>
        <rFont val="Calibri"/>
        <family val="2"/>
        <scheme val="minor"/>
      </rPr>
      <t xml:space="preserve">, zum Beispiel eine Gemeindefusion in einem bestimmten Perimeter, als </t>
    </r>
    <r>
      <rPr>
        <b/>
        <sz val="12"/>
        <rFont val="Calibri"/>
        <family val="2"/>
        <scheme val="minor"/>
      </rPr>
      <t>geeignet</t>
    </r>
    <r>
      <rPr>
        <sz val="12"/>
        <rFont val="Calibri"/>
        <family val="2"/>
        <scheme val="minor"/>
      </rPr>
      <t xml:space="preserve"> erachtet werden kann.</t>
    </r>
    <r>
      <rPr>
        <sz val="12"/>
        <color rgb="FF000000"/>
        <rFont val="Calibri"/>
        <family val="2"/>
        <scheme val="minor"/>
      </rPr>
      <t xml:space="preserve"> </t>
    </r>
    <r>
      <rPr>
        <sz val="12"/>
        <color rgb="FF000000"/>
        <rFont val="Calibri"/>
        <family val="2"/>
        <scheme val="minor"/>
      </rPr>
      <t xml:space="preserve">Damit eine Alternativstrategie als geeignet gilt, muss sie </t>
    </r>
    <r>
      <rPr>
        <b/>
        <sz val="12"/>
        <color rgb="FF000000"/>
        <rFont val="Calibri"/>
        <family val="2"/>
        <scheme val="minor"/>
      </rPr>
      <t>folgende Bedingungen</t>
    </r>
    <r>
      <rPr>
        <sz val="12"/>
        <color rgb="FF000000"/>
        <rFont val="Calibri"/>
        <family val="2"/>
        <scheme val="minor"/>
      </rPr>
      <t xml:space="preserve"> erfüllen:</t>
    </r>
    <r>
      <rPr>
        <sz val="12"/>
        <color rgb="FF000000"/>
        <rFont val="Calibri"/>
        <family val="2"/>
        <scheme val="minor"/>
      </rPr>
      <t xml:space="preserve"> </t>
    </r>
  </si>
  <si>
    <r>
      <rPr>
        <b/>
        <sz val="12"/>
        <color rgb="FF000000"/>
        <rFont val="Calibri"/>
        <family val="2"/>
        <scheme val="minor"/>
      </rPr>
      <t>INTERNE</t>
    </r>
    <r>
      <rPr>
        <sz val="12"/>
        <color rgb="FF000000"/>
        <rFont val="Calibri"/>
        <family val="2"/>
        <scheme val="minor"/>
      </rPr>
      <t xml:space="preserve"> </t>
    </r>
    <r>
      <rPr>
        <b/>
        <sz val="12"/>
        <color rgb="FF000000"/>
        <rFont val="Calibri"/>
        <family val="2"/>
        <scheme val="minor"/>
      </rPr>
      <t>DIMENSION</t>
    </r>
    <r>
      <rPr>
        <sz val="12"/>
        <color rgb="FF000000"/>
        <rFont val="Calibri"/>
        <family val="2"/>
        <scheme val="minor"/>
      </rPr>
      <t xml:space="preserve">
- kein internes Kriterium mit einer </t>
    </r>
    <r>
      <rPr>
        <b/>
        <sz val="12"/>
        <color rgb="FF000000"/>
        <rFont val="Calibri"/>
        <family val="2"/>
        <scheme val="minor"/>
      </rPr>
      <t>Bewertung unter 2.0</t>
    </r>
    <r>
      <rPr>
        <sz val="12"/>
        <color rgb="FF000000"/>
        <rFont val="Calibri"/>
        <family val="2"/>
        <scheme val="minor"/>
      </rPr>
      <t xml:space="preserve">
- nicht mehr als</t>
    </r>
    <r>
      <rPr>
        <b/>
        <sz val="12"/>
        <color rgb="FF000000"/>
        <rFont val="Calibri"/>
        <family val="2"/>
        <scheme val="minor"/>
      </rPr>
      <t xml:space="preserve"> zwei interne Kriterien </t>
    </r>
    <r>
      <rPr>
        <sz val="12"/>
        <color rgb="FF000000"/>
        <rFont val="Calibri"/>
        <family val="2"/>
        <scheme val="minor"/>
      </rPr>
      <t>mit einer</t>
    </r>
    <r>
      <rPr>
        <b/>
        <sz val="12"/>
        <color rgb="FF000000"/>
        <rFont val="Calibri"/>
        <family val="2"/>
        <scheme val="minor"/>
      </rPr>
      <t xml:space="preserve"> Bewertung unter 3.0
</t>
    </r>
    <r>
      <rPr>
        <sz val="12"/>
        <color rgb="FF000000"/>
        <rFont val="Calibri"/>
        <family val="2"/>
        <scheme val="minor"/>
      </rPr>
      <t xml:space="preserve">- gewichteter Durchschnitt der Bewertungen der Kriterien </t>
    </r>
    <r>
      <rPr>
        <b/>
        <sz val="12"/>
        <color rgb="FF000000"/>
        <rFont val="Calibri"/>
        <family val="2"/>
        <scheme val="minor"/>
      </rPr>
      <t xml:space="preserve">Entwicklung, Finanzen </t>
    </r>
    <r>
      <rPr>
        <sz val="12"/>
        <color rgb="FF000000"/>
        <rFont val="Calibri"/>
        <family val="2"/>
        <scheme val="minor"/>
      </rPr>
      <t>und</t>
    </r>
    <r>
      <rPr>
        <b/>
        <sz val="12"/>
        <color rgb="FF000000"/>
        <rFont val="Calibri"/>
        <family val="2"/>
        <scheme val="minor"/>
      </rPr>
      <t xml:space="preserve"> Identität höher als 3.0
</t>
    </r>
    <r>
      <rPr>
        <sz val="12"/>
        <color rgb="FF000000"/>
        <rFont val="Calibri"/>
        <family val="2"/>
        <scheme val="minor"/>
      </rPr>
      <t>- gewichteter Durchschnitt der Bewertungen der Kriterien</t>
    </r>
    <r>
      <rPr>
        <b/>
        <sz val="12"/>
        <color rgb="FF000000"/>
        <rFont val="Calibri"/>
        <family val="2"/>
        <scheme val="minor"/>
      </rPr>
      <t xml:space="preserve"> Leistungen – Entscheid</t>
    </r>
    <r>
      <rPr>
        <sz val="12"/>
        <color rgb="FF000000"/>
        <rFont val="Calibri"/>
        <family val="2"/>
        <scheme val="minor"/>
      </rPr>
      <t xml:space="preserve"> und </t>
    </r>
    <r>
      <rPr>
        <b/>
        <sz val="12"/>
        <color rgb="FF000000"/>
        <rFont val="Calibri"/>
        <family val="2"/>
        <scheme val="minor"/>
      </rPr>
      <t>Leistungen – Erbringung höher als 3.0</t>
    </r>
  </si>
  <si>
    <r>
      <rPr>
        <b/>
        <sz val="12"/>
        <color rgb="FF000000"/>
        <rFont val="Calibri"/>
        <family val="2"/>
        <scheme val="minor"/>
      </rPr>
      <t>EXTERNE</t>
    </r>
    <r>
      <rPr>
        <sz val="12"/>
        <color rgb="FF000000"/>
        <rFont val="Calibri"/>
        <family val="2"/>
        <scheme val="minor"/>
      </rPr>
      <t xml:space="preserve"> </t>
    </r>
    <r>
      <rPr>
        <b/>
        <sz val="12"/>
        <color rgb="FF000000"/>
        <rFont val="Calibri"/>
        <family val="2"/>
        <scheme val="minor"/>
      </rPr>
      <t xml:space="preserve">DIMENSION 
</t>
    </r>
    <r>
      <rPr>
        <sz val="12"/>
        <color rgb="FF000000"/>
        <rFont val="Calibri"/>
        <family val="2"/>
        <scheme val="minor"/>
      </rPr>
      <t>- gewichteter Durchschnitt der Bewertungen</t>
    </r>
    <r>
      <rPr>
        <b/>
        <sz val="12"/>
        <color rgb="FF000000"/>
        <rFont val="Calibri"/>
        <family val="2"/>
        <scheme val="minor"/>
      </rPr>
      <t xml:space="preserve"> sämtlicher externer Kriterien höher als 3.0</t>
    </r>
  </si>
  <si>
    <r>
      <rPr>
        <sz val="12"/>
        <rFont val="Calibri"/>
        <family val="2"/>
        <scheme val="minor"/>
      </rPr>
      <t xml:space="preserve">Die oben aufgeführten Bedingungen und Kriterien sind insofern </t>
    </r>
    <r>
      <rPr>
        <b/>
        <sz val="12"/>
        <rFont val="Calibri"/>
        <family val="2"/>
        <scheme val="minor"/>
      </rPr>
      <t>kumulativ,</t>
    </r>
    <r>
      <rPr>
        <sz val="12"/>
        <rFont val="Calibri"/>
        <family val="2"/>
        <scheme val="minor"/>
      </rPr>
      <t xml:space="preserve"> als ein Projekt sämtliche Kriterien der </t>
    </r>
    <r>
      <rPr>
        <b/>
        <sz val="12"/>
        <rFont val="Calibri"/>
        <family val="2"/>
        <scheme val="minor"/>
      </rPr>
      <t>internen UND der externen Dimension</t>
    </r>
    <r>
      <rPr>
        <sz val="12"/>
        <rFont val="Calibri"/>
        <family val="2"/>
        <scheme val="minor"/>
      </rPr>
      <t xml:space="preserve"> erfüllen muss, um als geeignet erachtet zu werden.</t>
    </r>
  </si>
  <si>
    <r>
      <rPr>
        <b/>
        <i/>
        <sz val="12"/>
        <color rgb="FF000000"/>
        <rFont val="Calibri"/>
        <family val="2"/>
        <scheme val="minor"/>
      </rPr>
      <t>Technische Anmerkung.</t>
    </r>
    <r>
      <rPr>
        <b/>
        <i/>
        <sz val="12"/>
        <color rgb="FF000000"/>
        <rFont val="Calibri"/>
        <family val="2"/>
        <scheme val="minor"/>
      </rPr>
      <t xml:space="preserve"> </t>
    </r>
    <r>
      <rPr>
        <i/>
        <sz val="12"/>
        <color rgb="FF000000"/>
        <rFont val="Calibri"/>
        <family val="2"/>
        <scheme val="minor"/>
      </rPr>
      <t xml:space="preserve">Entsprechen die </t>
    </r>
    <r>
      <rPr>
        <b/>
        <i/>
        <sz val="12"/>
        <color rgb="FF000000"/>
        <rFont val="Calibri"/>
        <family val="2"/>
        <scheme val="minor"/>
      </rPr>
      <t>Ergebnisse der Bewertung</t>
    </r>
    <r>
      <rPr>
        <i/>
        <sz val="12"/>
        <color rgb="FF000000"/>
        <rFont val="Calibri"/>
        <family val="2"/>
        <scheme val="minor"/>
      </rPr>
      <t xml:space="preserve"> nicht der </t>
    </r>
    <r>
      <rPr>
        <b/>
        <i/>
        <sz val="12"/>
        <color rgb="FF000000"/>
        <rFont val="Calibri"/>
        <family val="2"/>
        <scheme val="minor"/>
      </rPr>
      <t>Intuition</t>
    </r>
    <r>
      <rPr>
        <i/>
        <sz val="12"/>
        <color rgb="FF000000"/>
        <rFont val="Calibri"/>
        <family val="2"/>
        <scheme val="minor"/>
      </rPr>
      <t xml:space="preserve"> – wird zum Beispiel eine Alternativstrategie, die als «natürlich» erscheint, für ungeeignet erklärt –, so sind die Gewichtungen und die vorgenommenen Bewertungen kritisch zu überprüfen.</t>
    </r>
    <r>
      <rPr>
        <i/>
        <sz val="12"/>
        <color rgb="FF000000"/>
        <rFont val="Calibri"/>
        <family val="2"/>
        <scheme val="minor"/>
      </rPr>
      <t xml:space="preserve"> </t>
    </r>
    <r>
      <rPr>
        <i/>
        <sz val="12"/>
        <color rgb="FF000000"/>
        <rFont val="Calibri"/>
        <family val="2"/>
        <scheme val="minor"/>
      </rPr>
      <t xml:space="preserve">Idealerweise stimmt die </t>
    </r>
    <r>
      <rPr>
        <b/>
        <i/>
        <sz val="12"/>
        <color rgb="FF000000"/>
        <rFont val="Calibri"/>
        <family val="2"/>
        <scheme val="minor"/>
      </rPr>
      <t>Analyse am Ende mit der Intuition überein</t>
    </r>
    <r>
      <rPr>
        <i/>
        <sz val="12"/>
        <color rgb="FF000000"/>
        <rFont val="Calibri"/>
        <family val="2"/>
        <scheme val="minor"/>
      </rPr>
      <t>!</t>
    </r>
    <r>
      <rPr>
        <i/>
        <sz val="12"/>
        <color rgb="FF000000"/>
        <rFont val="Calibri"/>
        <family val="2"/>
        <scheme val="minor"/>
      </rPr>
      <t xml:space="preserve"> </t>
    </r>
    <r>
      <rPr>
        <i/>
        <sz val="12"/>
        <color rgb="FF000000"/>
        <rFont val="Calibri"/>
        <family val="2"/>
        <scheme val="minor"/>
      </rPr>
      <t>Ist dies nicht der Fall, sollte den analytischen Ergebnissen der Vorzug eingeräumt werden.</t>
    </r>
  </si>
  <si>
    <t>7.</t>
  </si>
  <si>
    <r>
      <rPr>
        <sz val="12"/>
        <rFont val="Calibri"/>
        <family val="2"/>
        <scheme val="minor"/>
      </rPr>
      <t xml:space="preserve">Es ist durchaus möglich, dass </t>
    </r>
    <r>
      <rPr>
        <b/>
        <sz val="12"/>
        <rFont val="Calibri"/>
        <family val="2"/>
        <scheme val="minor"/>
      </rPr>
      <t>mehrere Alternativstrategien</t>
    </r>
    <r>
      <rPr>
        <sz val="12"/>
        <rFont val="Calibri"/>
        <family val="2"/>
        <scheme val="minor"/>
      </rPr>
      <t>, zum Beispiel eine Gemeindefusion mit unterschiedlichen Perimetern, analysiert werden müssen.</t>
    </r>
    <r>
      <rPr>
        <sz val="12"/>
        <color rgb="FF000000"/>
        <rFont val="Calibri"/>
        <family val="2"/>
        <scheme val="minor"/>
      </rPr>
      <t xml:space="preserve"> </t>
    </r>
    <r>
      <rPr>
        <sz val="12"/>
        <color rgb="FF000000"/>
        <rFont val="Calibri"/>
        <family val="2"/>
        <scheme val="minor"/>
      </rPr>
      <t xml:space="preserve">In diesem Fall ist jede Alternativstrategie, und insbesondere jeder betrachtete Perimeter, gemäss dem oben erklärten Vorgehen zu bewerten, wobei </t>
    </r>
    <r>
      <rPr>
        <b/>
        <sz val="12"/>
        <color rgb="FF000000"/>
        <rFont val="Calibri"/>
        <family val="2"/>
        <scheme val="minor"/>
      </rPr>
      <t>ein paralleles Vorgehen</t>
    </r>
    <r>
      <rPr>
        <sz val="12"/>
        <color rgb="FF000000"/>
        <rFont val="Calibri"/>
        <family val="2"/>
        <scheme val="minor"/>
      </rPr>
      <t xml:space="preserve"> angewendet werden sollte, d. h. alle Alternativstrategien sollten zuerst anhand des ersten, anschliessend des zweiten usw. Kriteriums beurteilt werden.</t>
    </r>
    <r>
      <rPr>
        <sz val="12"/>
        <color rgb="FF000000"/>
        <rFont val="Calibri"/>
        <family val="2"/>
        <scheme val="minor"/>
      </rPr>
      <t xml:space="preserve"> </t>
    </r>
    <r>
      <rPr>
        <u/>
        <sz val="12"/>
        <color rgb="FF000000"/>
        <rFont val="Calibri"/>
        <family val="2"/>
        <scheme val="minor"/>
      </rPr>
      <t xml:space="preserve">Daraus ergibt sich die Alternativstrategie, welche </t>
    </r>
    <r>
      <rPr>
        <b/>
        <u/>
        <sz val="12"/>
        <color rgb="FF000000"/>
        <rFont val="Calibri"/>
        <family val="2"/>
        <scheme val="minor"/>
      </rPr>
      <t>die unter Punkt 6 aufgeführten Bedingungen erfüllt</t>
    </r>
    <r>
      <rPr>
        <u/>
        <sz val="12"/>
        <color rgb="FF000000"/>
        <rFont val="Calibri"/>
        <family val="2"/>
        <scheme val="minor"/>
      </rPr>
      <t xml:space="preserve"> und die </t>
    </r>
    <r>
      <rPr>
        <b/>
        <u/>
        <sz val="12"/>
        <color rgb="FF000000"/>
        <rFont val="Calibri"/>
        <family val="2"/>
        <scheme val="minor"/>
      </rPr>
      <t>höchste Gesamtnote</t>
    </r>
    <r>
      <rPr>
        <u/>
        <sz val="12"/>
        <color rgb="FF000000"/>
        <rFont val="Calibri"/>
        <family val="2"/>
        <scheme val="minor"/>
      </rPr>
      <t xml:space="preserve"> erhält</t>
    </r>
    <r>
      <rPr>
        <sz val="12"/>
        <color rgb="FF000000"/>
        <rFont val="Calibri"/>
        <family val="2"/>
        <scheme val="minor"/>
      </rPr>
      <t xml:space="preserve"> («Beurteilungsblatt», Zelle K30).</t>
    </r>
    <r>
      <rPr>
        <sz val="12"/>
        <color rgb="FF000000"/>
        <rFont val="Calibri"/>
        <family val="2"/>
        <scheme val="minor"/>
      </rPr>
      <t xml:space="preserve"> </t>
    </r>
    <r>
      <rPr>
        <sz val="12"/>
        <color rgb="FF000000"/>
        <rFont val="Calibri"/>
        <family val="2"/>
        <scheme val="minor"/>
      </rPr>
      <t xml:space="preserve">Um über einen Vergleichswert zu verfügen, kann es übrigens nützlich sein, den </t>
    </r>
    <r>
      <rPr>
        <b/>
        <sz val="12"/>
        <color rgb="FF000000"/>
        <rFont val="Calibri"/>
        <family val="2"/>
        <scheme val="minor"/>
      </rPr>
      <t>Status quo</t>
    </r>
    <r>
      <rPr>
        <sz val="12"/>
        <color rgb="FF000000"/>
        <rFont val="Calibri"/>
        <family val="2"/>
        <scheme val="minor"/>
      </rPr>
      <t xml:space="preserve"> zu bewerten.</t>
    </r>
  </si>
  <si>
    <t>Standortbestimmung der Gemeinden</t>
  </si>
  <si>
    <r>
      <rPr>
        <sz val="12"/>
        <rFont val="Calibri"/>
        <family val="2"/>
        <scheme val="minor"/>
      </rPr>
      <t xml:space="preserve">Vor der Analyse sollte für jede Gemeinde und für jedes betrachtete Kriterium eine </t>
    </r>
    <r>
      <rPr>
        <b/>
        <sz val="12"/>
        <rFont val="Calibri"/>
        <family val="2"/>
        <scheme val="minor"/>
      </rPr>
      <t>Standortbestimmung</t>
    </r>
    <r>
      <rPr>
        <sz val="12"/>
        <rFont val="Calibri"/>
        <family val="2"/>
        <scheme val="minor"/>
      </rPr>
      <t xml:space="preserve"> vorgenommen werden.</t>
    </r>
    <r>
      <rPr>
        <sz val="12"/>
        <color rgb="FF000000"/>
        <rFont val="Calibri"/>
        <family val="2"/>
        <scheme val="minor"/>
      </rPr>
      <t xml:space="preserve"> </t>
    </r>
    <r>
      <rPr>
        <sz val="12"/>
        <color rgb="FF000000"/>
        <rFont val="Calibri"/>
        <family val="2"/>
        <scheme val="minor"/>
      </rPr>
      <t>Beschreiben Sie dazu auf der Grundlage der folgenden vier Kriterien der internen Dimension die individuelle Situation der am Projekt beteiligten Gemeinden:</t>
    </r>
    <r>
      <rPr>
        <sz val="12"/>
        <color rgb="FF000000"/>
        <rFont val="Calibri"/>
        <family val="2"/>
        <scheme val="minor"/>
      </rPr>
      <t xml:space="preserve"> </t>
    </r>
    <r>
      <rPr>
        <sz val="12"/>
        <color rgb="FF000000"/>
        <rFont val="Calibri"/>
        <family val="2"/>
        <scheme val="minor"/>
      </rPr>
      <t>(1) Entwicklung, (2) Finanzen, (3) Identität und (4) Leistungen.</t>
    </r>
  </si>
  <si>
    <t>(1) ENTWICKLUNG</t>
  </si>
  <si>
    <t>Kurzbeschreibung der Situation der beteiligten Gemeinden hinsichtlich ihrer Entwicklung in den Bereichen Wirtschaft, Demografie, Raumplanung, Infrastruktur usw.</t>
  </si>
  <si>
    <t>(2) FINANZEN</t>
  </si>
  <si>
    <t>Kurzbeschreibung der finanziellen Situation der beteiligten Gemeinden (Steuerkoeffizient, Beteiligung am interkommunalen Finanzausgleichsfonds, Schulden, Selbstfinanzierungskapazität usw.)</t>
  </si>
  <si>
    <t>(3) IDENTITÄT</t>
  </si>
  <si>
    <t>Kurzbeschreibung der Situation der beteiligten Gemeinden betreffend Identität, Meinungen und Leben vor Ort (lokale Identität, lokale Vereine und Veranstaltungen, politische und gesellschaftliche Einstellungen usw.)</t>
  </si>
  <si>
    <t>(4) LEISTUNGEN – Entscheid und Erbringung</t>
  </si>
  <si>
    <t>Kurzbeschreibung der Situation der beteiligten Gemeinden hinsichtlich der kommunalen Leistungserbringung (Unabhängigkeit der Gemeinde, interkommunale Zusammenarbeit, Spillover-Effekte usw.)</t>
  </si>
  <si>
    <t>Beurteilungsblatt</t>
  </si>
  <si>
    <r>
      <rPr>
        <sz val="12"/>
        <rFont val="Calibri"/>
        <family val="2"/>
        <scheme val="minor"/>
      </rPr>
      <t>Die aktiven Zellen, d. h. Zellen, in die Daten eingegeben werden können, sind grau hinterlegt.</t>
    </r>
    <r>
      <rPr>
        <sz val="12"/>
        <color rgb="FF000000"/>
        <rFont val="Calibri"/>
        <family val="2"/>
        <scheme val="minor"/>
      </rPr>
      <t xml:space="preserve"> </t>
    </r>
  </si>
  <si>
    <t>Analysekriterien</t>
  </si>
  <si>
    <r>
      <rPr>
        <b/>
        <sz val="12"/>
        <rFont val="Calibri"/>
        <family val="2"/>
        <scheme val="minor"/>
      </rPr>
      <t>Gew.</t>
    </r>
    <r>
      <rPr>
        <b/>
        <sz val="12"/>
        <rFont val="Calibri"/>
        <family val="2"/>
        <scheme val="minor"/>
      </rPr>
      <t xml:space="preserve">
</t>
    </r>
    <r>
      <rPr>
        <sz val="12"/>
        <color rgb="FF000000"/>
        <rFont val="Calibri"/>
        <family val="2"/>
        <scheme val="minor"/>
      </rPr>
      <t>(g)</t>
    </r>
  </si>
  <si>
    <t>Begründung</t>
  </si>
  <si>
    <t>(1) INTERNE DIMENSION – GEMEINDEN</t>
  </si>
  <si>
    <t>Fähigkeit, sich weiterzuentwickeln, Entwicklungsmöglichkeiten</t>
  </si>
  <si>
    <t>Finanzielle Vereinbarkeit</t>
  </si>
  <si>
    <t>Vereinbarkeit der lokalen Identitäten</t>
  </si>
  <si>
    <t>Leistungen – Entscheid</t>
  </si>
  <si>
    <t>Leistungen – Erbringung (Skaleneffekte)</t>
  </si>
  <si>
    <t>Weitere Kriterien...</t>
  </si>
  <si>
    <t>(1) Interne Dimension – Gemeinden</t>
  </si>
  <si>
    <t>(2) EXTERNE DIMENSION – GEMEINDEGEFÜGE</t>
  </si>
  <si>
    <t>(2) Externe Dimension – Gemeindegefüge</t>
  </si>
  <si>
    <r>
      <rPr>
        <b/>
        <sz val="12"/>
        <rFont val="Calibri"/>
        <family val="2"/>
        <scheme val="minor"/>
      </rPr>
      <t>TOTAL</t>
    </r>
    <r>
      <rPr>
        <sz val="12"/>
        <rFont val="Calibri"/>
        <family val="2"/>
        <scheme val="minor"/>
      </rPr>
      <t xml:space="preserve"> </t>
    </r>
    <r>
      <rPr>
        <sz val="12"/>
        <color rgb="FF000000"/>
        <rFont val="Calibri"/>
        <family val="2"/>
        <scheme val="minor"/>
      </rPr>
      <t>(interne und externe Dimension</t>
    </r>
    <r>
      <rPr>
        <sz val="12"/>
        <rFont val="Calibri"/>
        <family val="2"/>
        <scheme val="minor"/>
      </rPr>
      <t>)</t>
    </r>
  </si>
  <si>
    <t>Prüfung der Eignung des Projekts</t>
  </si>
  <si>
    <r>
      <rPr>
        <sz val="12"/>
        <rFont val="Calibri"/>
        <family val="2"/>
        <scheme val="minor"/>
      </rPr>
      <t xml:space="preserve">Um als </t>
    </r>
    <r>
      <rPr>
        <b/>
        <sz val="12"/>
        <rFont val="Calibri"/>
        <family val="2"/>
        <scheme val="minor"/>
      </rPr>
      <t>geeignet</t>
    </r>
    <r>
      <rPr>
        <sz val="12"/>
        <rFont val="Calibri"/>
        <family val="2"/>
        <scheme val="minor"/>
      </rPr>
      <t xml:space="preserve"> erachtet zu werden, muss ein Gemeindefusionsprojekt </t>
    </r>
    <r>
      <rPr>
        <b/>
        <sz val="12"/>
        <rFont val="Calibri"/>
        <family val="2"/>
        <scheme val="minor"/>
      </rPr>
      <t>folgende Bedingungen</t>
    </r>
    <r>
      <rPr>
        <sz val="12"/>
        <rFont val="Calibri"/>
        <family val="2"/>
        <scheme val="minor"/>
      </rPr>
      <t xml:space="preserve"> erfüllen:</t>
    </r>
    <r>
      <rPr>
        <sz val="12"/>
        <color rgb="FF000000"/>
        <rFont val="Calibri"/>
        <family val="2"/>
        <scheme val="minor"/>
      </rPr>
      <t xml:space="preserve">
</t>
    </r>
    <r>
      <rPr>
        <b/>
        <sz val="12"/>
        <color rgb="FF000000"/>
        <rFont val="Calibri"/>
        <family val="2"/>
        <scheme val="minor"/>
      </rPr>
      <t>INTERNE</t>
    </r>
    <r>
      <rPr>
        <sz val="12"/>
        <color rgb="FF000000"/>
        <rFont val="Calibri"/>
        <family val="2"/>
        <scheme val="minor"/>
      </rPr>
      <t xml:space="preserve"> </t>
    </r>
    <r>
      <rPr>
        <b/>
        <sz val="12"/>
        <color rgb="FF000000"/>
        <rFont val="Calibri"/>
        <family val="2"/>
        <scheme val="minor"/>
      </rPr>
      <t xml:space="preserve">DIMENSION </t>
    </r>
    <r>
      <rPr>
        <sz val="12"/>
        <color rgb="FF000000"/>
        <rFont val="Calibri"/>
        <family val="2"/>
        <scheme val="minor"/>
      </rPr>
      <t xml:space="preserve">
</t>
    </r>
    <r>
      <rPr>
        <b/>
        <sz val="12"/>
        <color rgb="FF000000"/>
        <rFont val="Calibri"/>
        <family val="2"/>
        <scheme val="minor"/>
      </rPr>
      <t>(1)</t>
    </r>
    <r>
      <rPr>
        <sz val="12"/>
        <color rgb="FF000000"/>
        <rFont val="Calibri"/>
        <family val="2"/>
        <scheme val="minor"/>
      </rPr>
      <t xml:space="preserve"> kein internes Kriterium mit einer </t>
    </r>
    <r>
      <rPr>
        <b/>
        <sz val="12"/>
        <color rgb="FF000000"/>
        <rFont val="Calibri"/>
        <family val="2"/>
        <scheme val="minor"/>
      </rPr>
      <t>Bewertung unter 2.0
(2)</t>
    </r>
    <r>
      <rPr>
        <sz val="12"/>
        <color rgb="FF000000"/>
        <rFont val="Calibri"/>
        <family val="2"/>
        <scheme val="minor"/>
      </rPr>
      <t xml:space="preserve"> nicht mehr als </t>
    </r>
    <r>
      <rPr>
        <b/>
        <sz val="12"/>
        <color rgb="FF000000"/>
        <rFont val="Calibri"/>
        <family val="2"/>
        <scheme val="minor"/>
      </rPr>
      <t>zwei interne Kriterien</t>
    </r>
    <r>
      <rPr>
        <sz val="12"/>
        <color rgb="FF000000"/>
        <rFont val="Calibri"/>
        <family val="2"/>
        <scheme val="minor"/>
      </rPr>
      <t xml:space="preserve"> mit einer </t>
    </r>
    <r>
      <rPr>
        <b/>
        <sz val="12"/>
        <color rgb="FF000000"/>
        <rFont val="Calibri"/>
        <family val="2"/>
        <scheme val="minor"/>
      </rPr>
      <t>Bewertung unter 3.0</t>
    </r>
    <r>
      <rPr>
        <sz val="12"/>
        <color rgb="FF000000"/>
        <rFont val="Calibri"/>
        <family val="2"/>
        <scheme val="minor"/>
      </rPr>
      <t xml:space="preserve">
</t>
    </r>
    <r>
      <rPr>
        <b/>
        <sz val="12"/>
        <color rgb="FF000000"/>
        <rFont val="Calibri"/>
        <family val="2"/>
        <scheme val="minor"/>
      </rPr>
      <t xml:space="preserve">(3) </t>
    </r>
    <r>
      <rPr>
        <sz val="12"/>
        <color rgb="FF000000"/>
        <rFont val="Calibri"/>
        <family val="2"/>
        <scheme val="minor"/>
      </rPr>
      <t xml:space="preserve">gewichteter Durchschnitt der Bewertungen der Kriterien </t>
    </r>
    <r>
      <rPr>
        <b/>
        <sz val="12"/>
        <color rgb="FF000000"/>
        <rFont val="Calibri"/>
        <family val="2"/>
        <scheme val="minor"/>
      </rPr>
      <t>Entwicklung, Finanzen und Identität höher als 3.0</t>
    </r>
    <r>
      <rPr>
        <sz val="12"/>
        <color rgb="FF000000"/>
        <rFont val="Calibri"/>
        <family val="2"/>
        <scheme val="minor"/>
      </rPr>
      <t xml:space="preserve">
</t>
    </r>
    <r>
      <rPr>
        <b/>
        <sz val="12"/>
        <color rgb="FF000000"/>
        <rFont val="Calibri"/>
        <family val="2"/>
        <scheme val="minor"/>
      </rPr>
      <t>(4)</t>
    </r>
    <r>
      <rPr>
        <sz val="12"/>
        <color rgb="FF000000"/>
        <rFont val="Calibri"/>
        <family val="2"/>
        <scheme val="minor"/>
      </rPr>
      <t xml:space="preserve"> gewichteter Durchschnitt der Bewertungen der Kriterien </t>
    </r>
    <r>
      <rPr>
        <b/>
        <sz val="12"/>
        <color rgb="FF000000"/>
        <rFont val="Calibri"/>
        <family val="2"/>
        <scheme val="minor"/>
      </rPr>
      <t>Leistungen – Entscheid</t>
    </r>
    <r>
      <rPr>
        <sz val="12"/>
        <color rgb="FF000000"/>
        <rFont val="Calibri"/>
        <family val="2"/>
        <scheme val="minor"/>
      </rPr>
      <t xml:space="preserve"> und </t>
    </r>
    <r>
      <rPr>
        <b/>
        <sz val="12"/>
        <color rgb="FF000000"/>
        <rFont val="Calibri"/>
        <family val="2"/>
        <scheme val="minor"/>
      </rPr>
      <t>Leistungen – Erbringung höher als 3.0</t>
    </r>
    <r>
      <rPr>
        <b/>
        <sz val="12"/>
        <color rgb="FF000000"/>
        <rFont val="Calibri"/>
        <family val="2"/>
        <scheme val="minor"/>
      </rPr>
      <t xml:space="preserve">
</t>
    </r>
    <r>
      <rPr>
        <sz val="12"/>
        <color rgb="FF000000"/>
        <rFont val="Calibri"/>
        <family val="2"/>
        <scheme val="minor"/>
      </rPr>
      <t xml:space="preserve">
</t>
    </r>
    <r>
      <rPr>
        <b/>
        <sz val="12"/>
        <color rgb="FF000000"/>
        <rFont val="Calibri"/>
        <family val="2"/>
        <scheme val="minor"/>
      </rPr>
      <t>EXTERNE</t>
    </r>
    <r>
      <rPr>
        <sz val="12"/>
        <color rgb="FF000000"/>
        <rFont val="Calibri"/>
        <family val="2"/>
        <scheme val="minor"/>
      </rPr>
      <t xml:space="preserve"> </t>
    </r>
    <r>
      <rPr>
        <b/>
        <sz val="12"/>
        <color rgb="FF000000"/>
        <rFont val="Calibri"/>
        <family val="2"/>
        <scheme val="minor"/>
      </rPr>
      <t xml:space="preserve">DIMENSION </t>
    </r>
    <r>
      <rPr>
        <sz val="12"/>
        <color rgb="FF000000"/>
        <rFont val="Calibri"/>
        <family val="2"/>
        <scheme val="minor"/>
      </rPr>
      <t xml:space="preserve">
</t>
    </r>
    <r>
      <rPr>
        <b/>
        <sz val="12"/>
        <color rgb="FF000000"/>
        <rFont val="Calibri"/>
        <family val="2"/>
        <scheme val="minor"/>
      </rPr>
      <t>(5)</t>
    </r>
    <r>
      <rPr>
        <sz val="12"/>
        <color rgb="FF000000"/>
        <rFont val="Calibri"/>
        <family val="2"/>
        <scheme val="minor"/>
      </rPr>
      <t xml:space="preserve"> gewichteter Durchschnitt der Bewertungen </t>
    </r>
    <r>
      <rPr>
        <b/>
        <sz val="12"/>
        <color rgb="FF000000"/>
        <rFont val="Calibri"/>
        <family val="2"/>
        <scheme val="minor"/>
      </rPr>
      <t>sämtlicher externer Kriterien höher als 3.0</t>
    </r>
    <r>
      <rPr>
        <sz val="12"/>
        <color rgb="FF000000"/>
        <rFont val="Calibri"/>
        <family val="2"/>
        <scheme val="minor"/>
      </rPr>
      <t xml:space="preserve">
Die oben aufgeführten Bedingungen und Kriterien sind insofern </t>
    </r>
    <r>
      <rPr>
        <b/>
        <sz val="12"/>
        <color rgb="FF000000"/>
        <rFont val="Calibri"/>
        <family val="2"/>
        <scheme val="minor"/>
      </rPr>
      <t>kumulativ,</t>
    </r>
    <r>
      <rPr>
        <sz val="12"/>
        <color rgb="FF000000"/>
        <rFont val="Calibri"/>
        <family val="2"/>
        <scheme val="minor"/>
      </rPr>
      <t xml:space="preserve"> als ein Projekt sämtliche Kriterien der </t>
    </r>
    <r>
      <rPr>
        <b/>
        <sz val="12"/>
        <color rgb="FF000000"/>
        <rFont val="Calibri"/>
        <family val="2"/>
        <scheme val="minor"/>
      </rPr>
      <t>internen UND der externen Dimension</t>
    </r>
    <r>
      <rPr>
        <sz val="12"/>
        <color rgb="FF000000"/>
        <rFont val="Calibri"/>
        <family val="2"/>
        <scheme val="minor"/>
      </rPr>
      <t xml:space="preserve"> erfüllen muss, um als geeignet erachtet zu werden.</t>
    </r>
    <r>
      <rPr>
        <sz val="12"/>
        <color rgb="FF000000"/>
        <rFont val="Calibri"/>
        <family val="2"/>
        <scheme val="minor"/>
      </rPr>
      <t xml:space="preserve"> </t>
    </r>
    <r>
      <rPr>
        <sz val="12"/>
        <color rgb="FF000000"/>
        <rFont val="Calibri"/>
        <family val="2"/>
        <scheme val="minor"/>
      </rPr>
      <t>In der Zelle H52 steht «ok», wenn das Projekt geeignet ist, und «ko», wenn es ungeeignet ist.</t>
    </r>
  </si>
  <si>
    <t>(1)</t>
  </si>
  <si>
    <t>(2)</t>
  </si>
  <si>
    <t>(3)</t>
  </si>
  <si>
    <t>(4)</t>
  </si>
  <si>
    <t>Die Nummern (1), (2), (3) und (4) entsprechen den oben aufgeführten Bedingungen der internen Dimension</t>
  </si>
  <si>
    <t>EIGNUNG DES PROJEKTS – INTERNE DIMENSION</t>
  </si>
  <si>
    <t>(5)</t>
  </si>
  <si>
    <t>Die Nummer (5) entspricht der oben aufgeführten Bedingung der externen Dimension</t>
  </si>
  <si>
    <t>Kriterien insgesamt</t>
  </si>
  <si>
    <t>EIGNUNG DES PROJEKTS – EXTERNE DIMENSION</t>
  </si>
  <si>
    <t>EIGNUNG DES PROJEKTS – INTERNE UND EXTERNE DIMENSION</t>
  </si>
  <si>
    <t>ok = Projekt geeignet</t>
  </si>
  <si>
    <t>ko = Projekt ungeeignet</t>
  </si>
  <si>
    <t>Erläuterungen zu den Kriterien</t>
  </si>
  <si>
    <t>Die für die Analyse verwendeten Kriterien der einzelnen Dimensionen werden wie folgt definiert.</t>
  </si>
  <si>
    <t>Erläuterungen</t>
  </si>
  <si>
    <t>INTERNE DIMENSION – GEMEINDEN</t>
  </si>
  <si>
    <r>
      <rPr>
        <b/>
        <sz val="12"/>
        <color rgb="FF000000"/>
        <rFont val="Calibri"/>
        <family val="2"/>
        <scheme val="minor"/>
      </rPr>
      <t>Fähigkeit, sich weiterzuentwickeln</t>
    </r>
    <r>
      <rPr>
        <sz val="12"/>
        <color rgb="FF000000"/>
        <rFont val="Calibri"/>
        <family val="2"/>
        <scheme val="minor"/>
      </rPr>
      <t>, Entwicklungsmöglichkeiten</t>
    </r>
  </si>
  <si>
    <r>
      <rPr>
        <sz val="12"/>
        <rFont val="Calibri"/>
        <family val="2"/>
        <scheme val="minor"/>
      </rPr>
      <t xml:space="preserve">Das </t>
    </r>
    <r>
      <rPr>
        <b/>
        <sz val="12"/>
        <rFont val="Calibri"/>
        <family val="2"/>
        <scheme val="minor"/>
      </rPr>
      <t>Kriterium der</t>
    </r>
    <r>
      <rPr>
        <sz val="12"/>
        <rFont val="Calibri"/>
        <family val="2"/>
        <scheme val="minor"/>
      </rPr>
      <t xml:space="preserve"> </t>
    </r>
    <r>
      <rPr>
        <b/>
        <sz val="12"/>
        <rFont val="Calibri"/>
        <family val="2"/>
        <scheme val="minor"/>
      </rPr>
      <t>Fähigkeit, sich weiterzuentwickeln,</t>
    </r>
    <r>
      <rPr>
        <sz val="12"/>
        <rFont val="Calibri"/>
        <family val="2"/>
        <scheme val="minor"/>
      </rPr>
      <t xml:space="preserve"> bezieht sich auf die Vor- und Nachteile der beabsichtigten Alternativstrategie in Bezug auf die </t>
    </r>
    <r>
      <rPr>
        <b/>
        <sz val="12"/>
        <rFont val="Calibri"/>
        <family val="2"/>
        <scheme val="minor"/>
      </rPr>
      <t>Entwicklungsmöglichkeiten</t>
    </r>
    <r>
      <rPr>
        <sz val="12"/>
        <rFont val="Calibri"/>
        <family val="2"/>
        <scheme val="minor"/>
      </rPr>
      <t xml:space="preserve"> für die betroffenen Gemeinden.</t>
    </r>
    <r>
      <rPr>
        <sz val="12"/>
        <color rgb="FF000000"/>
        <rFont val="Calibri"/>
        <family val="2"/>
        <scheme val="minor"/>
      </rPr>
      <t xml:space="preserve"> </t>
    </r>
    <r>
      <rPr>
        <sz val="12"/>
        <color rgb="FF000000"/>
        <rFont val="Calibri"/>
        <family val="2"/>
        <scheme val="minor"/>
      </rPr>
      <t>Eine Alternativstrategie, die eine deutliche Verbesserung der Entwicklungsmöglichkeiten für die beteiligten Gemeinden mit sich bringt (Schicksalsgemeinschaft, Komplementarität usw.), wird mit 5 bewertet.</t>
    </r>
    <r>
      <rPr>
        <sz val="12"/>
        <color rgb="FF000000"/>
        <rFont val="Calibri"/>
        <family val="2"/>
        <scheme val="minor"/>
      </rPr>
      <t xml:space="preserve"> </t>
    </r>
    <r>
      <rPr>
        <sz val="12"/>
        <color rgb="FF000000"/>
        <rFont val="Calibri"/>
        <family val="2"/>
        <scheme val="minor"/>
      </rPr>
      <t>Im Gegensatz dazu erhält eine Alternativstrategie, welche die Entwicklungsmöglichkeiten verschlechtert (Antagonismen, fehlende Schicksalsgemeinschaft usw.), die Bewertung 1.</t>
    </r>
  </si>
  <si>
    <r>
      <rPr>
        <b/>
        <sz val="12"/>
        <rFont val="Calibri"/>
        <family val="2"/>
        <scheme val="minor"/>
      </rPr>
      <t>Finanzielle Vereinbarkeit</t>
    </r>
    <r>
      <rPr>
        <sz val="12"/>
        <rFont val="Calibri"/>
        <family val="2"/>
        <scheme val="minor"/>
      </rPr>
      <t xml:space="preserve"> sämtlicher am Projekt beteiligter Gemeinden</t>
    </r>
  </si>
  <si>
    <r>
      <rPr>
        <sz val="12"/>
        <rFont val="Calibri"/>
        <family val="2"/>
        <scheme val="minor"/>
      </rPr>
      <t xml:space="preserve">Das </t>
    </r>
    <r>
      <rPr>
        <b/>
        <sz val="12"/>
        <rFont val="Calibri"/>
        <family val="2"/>
        <scheme val="minor"/>
      </rPr>
      <t>Kriterium der finanziellen Vereinbarkeit</t>
    </r>
    <r>
      <rPr>
        <sz val="12"/>
        <rFont val="Calibri"/>
        <family val="2"/>
        <scheme val="minor"/>
      </rPr>
      <t xml:space="preserve"> bezieht sich auf die «Ähnlichkeit» der finanziellen Situation der beteiligten Gemeinden.</t>
    </r>
    <r>
      <rPr>
        <sz val="12"/>
        <color rgb="FF000000"/>
        <rFont val="Calibri"/>
        <family val="2"/>
        <scheme val="minor"/>
      </rPr>
      <t xml:space="preserve"> </t>
    </r>
    <r>
      <rPr>
        <sz val="12"/>
        <color rgb="FF000000"/>
        <rFont val="Calibri"/>
        <family val="2"/>
        <scheme val="minor"/>
      </rPr>
      <t xml:space="preserve">Sind die finanziellen Situationen zu unterschiedlich und beeinträchtigen sie die finanzielle Situation der fusionierten Gemeinde zu stark – zum Beispiel in Sachen </t>
    </r>
    <r>
      <rPr>
        <b/>
        <sz val="12"/>
        <color rgb="FF000000"/>
        <rFont val="Calibri"/>
        <family val="2"/>
        <scheme val="minor"/>
      </rPr>
      <t>Steuern</t>
    </r>
    <r>
      <rPr>
        <sz val="12"/>
        <color rgb="FF000000"/>
        <rFont val="Calibri"/>
        <family val="2"/>
        <scheme val="minor"/>
      </rPr>
      <t xml:space="preserve"> oder </t>
    </r>
    <r>
      <rPr>
        <b/>
        <sz val="12"/>
        <color rgb="FF000000"/>
        <rFont val="Calibri"/>
        <family val="2"/>
        <scheme val="minor"/>
      </rPr>
      <t>Verschuldung</t>
    </r>
    <r>
      <rPr>
        <sz val="12"/>
        <color rgb="FF000000"/>
        <rFont val="Calibri"/>
        <family val="2"/>
        <scheme val="minor"/>
      </rPr>
      <t xml:space="preserve"> – scheint eine Zusammenlegung der Aktiven und der Passiven schwierig.</t>
    </r>
    <r>
      <rPr>
        <sz val="12"/>
        <color rgb="FF000000"/>
        <rFont val="Calibri"/>
        <family val="2"/>
        <scheme val="minor"/>
      </rPr>
      <t xml:space="preserve"> </t>
    </r>
    <r>
      <rPr>
        <sz val="12"/>
        <color rgb="FF000000"/>
        <rFont val="Calibri"/>
        <family val="2"/>
        <scheme val="minor"/>
      </rPr>
      <t>Eine Bewertung mit 5 drückt eine sehr gute finanzielle Vereinbarkeit aus, während eine 1 für sehr unterschiedliche finanzielle Situationen steht.</t>
    </r>
  </si>
  <si>
    <r>
      <rPr>
        <sz val="12"/>
        <rFont val="Calibri"/>
        <family val="2"/>
        <scheme val="minor"/>
      </rPr>
      <t xml:space="preserve">Das </t>
    </r>
    <r>
      <rPr>
        <b/>
        <sz val="12"/>
        <rFont val="Calibri"/>
        <family val="2"/>
        <scheme val="minor"/>
      </rPr>
      <t>Kriterium Leistungen – Entscheid</t>
    </r>
    <r>
      <rPr>
        <sz val="12"/>
        <rFont val="Calibri"/>
        <family val="2"/>
        <scheme val="minor"/>
      </rPr>
      <t xml:space="preserve"> bezieht sich auf die Vor- und Nachteile der beabsichtigten Alternativstrategie hinsichtlich gemeinsamer Entscheidungsfindung, einer </t>
    </r>
    <r>
      <rPr>
        <b/>
        <sz val="12"/>
        <rFont val="Calibri"/>
        <family val="2"/>
        <scheme val="minor"/>
      </rPr>
      <t>Koordination</t>
    </r>
    <r>
      <rPr>
        <sz val="12"/>
        <rFont val="Calibri"/>
        <family val="2"/>
        <scheme val="minor"/>
      </rPr>
      <t xml:space="preserve"> bei Entscheidungen über kommunale Leistungen.</t>
    </r>
    <r>
      <rPr>
        <sz val="12"/>
        <color rgb="FF000000"/>
        <rFont val="Calibri"/>
        <family val="2"/>
        <scheme val="minor"/>
      </rPr>
      <t xml:space="preserve"> </t>
    </r>
    <r>
      <rPr>
        <sz val="12"/>
        <color rgb="FF000000"/>
        <rFont val="Calibri"/>
        <family val="2"/>
        <scheme val="minor"/>
      </rPr>
      <t>Eine Situation, in der eine gemeinsame Entscheidungsfindung und eine Koordination sehr vorteilhaft sind, wird mit 5 bewertet.</t>
    </r>
    <r>
      <rPr>
        <sz val="12"/>
        <color rgb="FF000000"/>
        <rFont val="Calibri"/>
        <family val="2"/>
        <scheme val="minor"/>
      </rPr>
      <t xml:space="preserve"> </t>
    </r>
    <r>
      <rPr>
        <sz val="12"/>
        <color rgb="FF000000"/>
        <rFont val="Calibri"/>
        <family val="2"/>
        <scheme val="minor"/>
      </rPr>
      <t>Im Gegensatz dazu wird eine Situation, in der eine solche Koordination grosse Nachteile mit sich bringt, da sie zum Beispiel die Berücksichtigung spezifischer Bedürfnisse verhindern würde, mit 1 bewertet.</t>
    </r>
  </si>
  <si>
    <t>Leistungen – Erbringung</t>
  </si>
  <si>
    <r>
      <rPr>
        <sz val="12"/>
        <rFont val="Calibri"/>
        <family val="2"/>
        <scheme val="minor"/>
      </rPr>
      <t xml:space="preserve">Das </t>
    </r>
    <r>
      <rPr>
        <b/>
        <sz val="12"/>
        <rFont val="Calibri"/>
        <family val="2"/>
        <scheme val="minor"/>
      </rPr>
      <t>Kriterium Leistungen – Erbringung</t>
    </r>
    <r>
      <rPr>
        <sz val="12"/>
        <rFont val="Calibri"/>
        <family val="2"/>
        <scheme val="minor"/>
      </rPr>
      <t xml:space="preserve"> bezieht sich auf die Vor- und Nachteile der beabsichtigten Alternativstrategie hinsichtlich der gemeinsamen Erbringung der Leistungen, insbesondere mit dem Ziel </t>
    </r>
    <r>
      <rPr>
        <b/>
        <sz val="12"/>
        <rFont val="Calibri"/>
        <family val="2"/>
        <scheme val="minor"/>
      </rPr>
      <t>Skaleneffekte</t>
    </r>
    <r>
      <rPr>
        <sz val="12"/>
        <rFont val="Calibri"/>
        <family val="2"/>
        <scheme val="minor"/>
      </rPr>
      <t xml:space="preserve"> zu erreichen.</t>
    </r>
    <r>
      <rPr>
        <sz val="12"/>
        <color rgb="FF000000"/>
        <rFont val="Calibri"/>
        <family val="2"/>
        <scheme val="minor"/>
      </rPr>
      <t xml:space="preserve"> </t>
    </r>
    <r>
      <rPr>
        <sz val="12"/>
        <color rgb="FF000000"/>
        <rFont val="Calibri"/>
        <family val="2"/>
        <scheme val="minor"/>
      </rPr>
      <t>Eine Situation, in der die Einsparungen erheblich sind, wird mit 5 bewertet.</t>
    </r>
    <r>
      <rPr>
        <sz val="12"/>
        <color rgb="FF000000"/>
        <rFont val="Calibri"/>
        <family val="2"/>
        <scheme val="minor"/>
      </rPr>
      <t xml:space="preserve"> </t>
    </r>
    <r>
      <rPr>
        <sz val="12"/>
        <color rgb="FF000000"/>
        <rFont val="Calibri"/>
        <family val="2"/>
        <scheme val="minor"/>
      </rPr>
      <t xml:space="preserve">Im Gegensatz dazu erhält eine Situation, in der sich eine gemeinsame Leistungserbringung sehr negativ auswirken würde, zum Beispiel, weil sie einen sehr negativen Verlust der </t>
    </r>
    <r>
      <rPr>
        <b/>
        <sz val="12"/>
        <color rgb="FF000000"/>
        <rFont val="Calibri"/>
        <family val="2"/>
        <scheme val="minor"/>
      </rPr>
      <t>Nähe</t>
    </r>
    <r>
      <rPr>
        <sz val="12"/>
        <color rgb="FF000000"/>
        <rFont val="Calibri"/>
        <family val="2"/>
        <scheme val="minor"/>
      </rPr>
      <t xml:space="preserve"> mit sich bringen würde, die Bewertung 1.</t>
    </r>
  </si>
  <si>
    <t>Weitere Kriterien</t>
  </si>
  <si>
    <r>
      <rPr>
        <b/>
        <i/>
        <sz val="12"/>
        <rFont val="Calibri"/>
        <family val="2"/>
        <scheme val="minor"/>
      </rPr>
      <t>Kriterium</t>
    </r>
    <r>
      <rPr>
        <i/>
        <sz val="12"/>
        <rFont val="Calibri"/>
        <family val="2"/>
        <scheme val="minor"/>
      </rPr>
      <t xml:space="preserve"> ...</t>
    </r>
    <r>
      <rPr>
        <b/>
        <i/>
        <sz val="12"/>
        <color rgb="FF000000"/>
        <rFont val="Calibri"/>
        <family val="2"/>
        <scheme val="minor"/>
      </rPr>
      <t xml:space="preserve"> </t>
    </r>
  </si>
  <si>
    <t>EXTERNE DIMENSION – GEMEINDEGEFÜGE</t>
  </si>
  <si>
    <r>
      <rPr>
        <b/>
        <sz val="12"/>
        <color rgb="FF000000"/>
        <rFont val="Calibri"/>
        <family val="2"/>
        <scheme val="minor"/>
      </rPr>
      <t>Strategische Ausrichtung</t>
    </r>
    <r>
      <rPr>
        <sz val="12"/>
        <color rgb="FF000000"/>
        <rFont val="Calibri"/>
        <family val="2"/>
        <scheme val="minor"/>
      </rPr>
      <t xml:space="preserve"> (Rollenverteilung)</t>
    </r>
  </si>
  <si>
    <r>
      <rPr>
        <sz val="12"/>
        <rFont val="Calibri"/>
        <family val="2"/>
        <scheme val="minor"/>
      </rPr>
      <t xml:space="preserve">Das </t>
    </r>
    <r>
      <rPr>
        <b/>
        <sz val="12"/>
        <rFont val="Calibri"/>
        <family val="2"/>
        <scheme val="minor"/>
      </rPr>
      <t>Kriterium der strategischen Ausrichtung</t>
    </r>
    <r>
      <rPr>
        <sz val="12"/>
        <rFont val="Calibri"/>
        <family val="2"/>
        <scheme val="minor"/>
      </rPr>
      <t xml:space="preserve"> bezieht sich auf die Fähigkeit, sich im Gemeindegefüge zu profilieren, eine </t>
    </r>
    <r>
      <rPr>
        <b/>
        <sz val="12"/>
        <rFont val="Calibri"/>
        <family val="2"/>
        <scheme val="minor"/>
      </rPr>
      <t>spezifische Rolle</t>
    </r>
    <r>
      <rPr>
        <sz val="12"/>
        <rFont val="Calibri"/>
        <family val="2"/>
        <scheme val="minor"/>
      </rPr>
      <t xml:space="preserve"> einzunehmen und durch die Entwicklung einer oder mehrerer </t>
    </r>
    <r>
      <rPr>
        <b/>
        <sz val="12"/>
        <rFont val="Calibri"/>
        <family val="2"/>
        <scheme val="minor"/>
      </rPr>
      <t>klarer strategischer Orientierungen</t>
    </r>
    <r>
      <rPr>
        <sz val="12"/>
        <rFont val="Calibri"/>
        <family val="2"/>
        <scheme val="minor"/>
      </rPr>
      <t xml:space="preserve"> (Kernstadt mit spezifischer Ausrichtung, Tourismusgemeinde, Wohngemeinde usw.) eine </t>
    </r>
    <r>
      <rPr>
        <b/>
        <sz val="12"/>
        <rFont val="Calibri"/>
        <family val="2"/>
        <scheme val="minor"/>
      </rPr>
      <t>deutliche Position einzunehmen.</t>
    </r>
    <r>
      <rPr>
        <sz val="12"/>
        <color rgb="FF000000"/>
        <rFont val="Calibri"/>
        <family val="2"/>
        <scheme val="minor"/>
      </rPr>
      <t xml:space="preserve"> </t>
    </r>
    <r>
      <rPr>
        <sz val="12"/>
        <color rgb="FF000000"/>
        <rFont val="Calibri"/>
        <family val="2"/>
        <scheme val="minor"/>
      </rPr>
      <t>Eine Alternativstrategie, die es erlaubt, eine deutliche strategische Ausrichtung mit einem sehr klaren und spezifischen Profil zu entwickeln, erhält die Bewertung 5.</t>
    </r>
    <r>
      <rPr>
        <sz val="12"/>
        <color rgb="FF000000"/>
        <rFont val="Calibri"/>
        <family val="2"/>
        <scheme val="minor"/>
      </rPr>
      <t xml:space="preserve"> </t>
    </r>
    <r>
      <rPr>
        <sz val="12"/>
        <color rgb="FF000000"/>
        <rFont val="Calibri"/>
        <family val="2"/>
        <scheme val="minor"/>
      </rPr>
      <t>Erscheint die strategische Ausrichtung jedoch unklar und hat ein vages Profil, wird sie mit 1 bewertet.</t>
    </r>
  </si>
  <si>
    <r>
      <rPr>
        <b/>
        <sz val="12"/>
        <color rgb="FF000000"/>
        <rFont val="Calibri"/>
        <family val="2"/>
        <scheme val="minor"/>
      </rPr>
      <t>Kohärente Raumentwicklung</t>
    </r>
    <r>
      <rPr>
        <sz val="12"/>
        <color rgb="FF000000"/>
        <rFont val="Calibri"/>
        <family val="2"/>
        <scheme val="minor"/>
      </rPr>
      <t xml:space="preserve"> (Topografie, Kommunikationswege usw.)</t>
    </r>
  </si>
  <si>
    <r>
      <rPr>
        <sz val="12"/>
        <rFont val="Calibri"/>
        <family val="2"/>
        <scheme val="minor"/>
      </rPr>
      <t xml:space="preserve">Das </t>
    </r>
    <r>
      <rPr>
        <b/>
        <sz val="12"/>
        <rFont val="Calibri"/>
        <family val="2"/>
        <scheme val="minor"/>
      </rPr>
      <t>Kriterium der kohärenten Raumentwicklung</t>
    </r>
    <r>
      <rPr>
        <sz val="12"/>
        <rFont val="Calibri"/>
        <family val="2"/>
        <scheme val="minor"/>
      </rPr>
      <t xml:space="preserve"> bezieht sich auf verschiedene Merkmale des beabsichtigten Fusionsperimeters: </t>
    </r>
    <r>
      <rPr>
        <b/>
        <sz val="12"/>
        <rFont val="Calibri"/>
        <family val="2"/>
        <scheme val="minor"/>
      </rPr>
      <t>Kontinuität des Gemeindegebiets</t>
    </r>
    <r>
      <rPr>
        <sz val="12"/>
        <rFont val="Calibri"/>
        <family val="2"/>
        <scheme val="minor"/>
      </rPr>
      <t xml:space="preserve"> (weder Exklaven noch Enklaven), </t>
    </r>
    <r>
      <rPr>
        <b/>
        <sz val="12"/>
        <rFont val="Calibri"/>
        <family val="2"/>
        <scheme val="minor"/>
      </rPr>
      <t>flächenmässig</t>
    </r>
    <r>
      <rPr>
        <sz val="12"/>
        <rFont val="Calibri"/>
        <family val="2"/>
        <scheme val="minor"/>
      </rPr>
      <t xml:space="preserve"> angemessenes Gemeindegebiet, Übereinstimmung mit den </t>
    </r>
    <r>
      <rPr>
        <b/>
        <sz val="12"/>
        <rFont val="Calibri"/>
        <family val="2"/>
        <scheme val="minor"/>
      </rPr>
      <t>Verkehrs- und Kommunikationswegen</t>
    </r>
    <r>
      <rPr>
        <sz val="12"/>
        <rFont val="Calibri"/>
        <family val="2"/>
        <scheme val="minor"/>
      </rPr>
      <t xml:space="preserve"> (Strassen, Eisenbahn usw.) und Berücksichtigung </t>
    </r>
    <r>
      <rPr>
        <b/>
        <sz val="12"/>
        <rFont val="Calibri"/>
        <family val="2"/>
        <scheme val="minor"/>
      </rPr>
      <t>topografischer</t>
    </r>
    <r>
      <rPr>
        <sz val="12"/>
        <rFont val="Calibri"/>
        <family val="2"/>
        <scheme val="minor"/>
      </rPr>
      <t xml:space="preserve"> Einschränkungen (Täler, Einzugsgebiet usw.).</t>
    </r>
    <r>
      <rPr>
        <sz val="12"/>
        <color rgb="FF000000"/>
        <rFont val="Calibri"/>
        <family val="2"/>
        <scheme val="minor"/>
      </rPr>
      <t xml:space="preserve"> </t>
    </r>
    <r>
      <rPr>
        <sz val="12"/>
        <color rgb="FF000000"/>
        <rFont val="Calibri"/>
        <family val="2"/>
        <scheme val="minor"/>
      </rPr>
      <t>Eine Alternativstrategie mit einer sehr kohärenten Raumentwicklung wird mit 5 bewertet, eine Situation mit einer wenig kohärenten Raumentwicklung erhält eine 1.</t>
    </r>
  </si>
  <si>
    <t>Interkommunale Zusammenarbeit, Unteraufträge</t>
  </si>
  <si>
    <r>
      <rPr>
        <sz val="12"/>
        <rFont val="Calibri"/>
        <family val="2"/>
        <scheme val="minor"/>
      </rPr>
      <t xml:space="preserve">Das </t>
    </r>
    <r>
      <rPr>
        <b/>
        <sz val="12"/>
        <rFont val="Calibri"/>
        <family val="2"/>
        <scheme val="minor"/>
      </rPr>
      <t>Kriterium</t>
    </r>
    <r>
      <rPr>
        <sz val="12"/>
        <rFont val="Calibri"/>
        <family val="2"/>
        <scheme val="minor"/>
      </rPr>
      <t xml:space="preserve"> </t>
    </r>
    <r>
      <rPr>
        <b/>
        <sz val="12"/>
        <rFont val="Calibri"/>
        <family val="2"/>
        <scheme val="minor"/>
      </rPr>
      <t>betreffend</t>
    </r>
    <r>
      <rPr>
        <sz val="12"/>
        <rFont val="Calibri"/>
        <family val="2"/>
        <scheme val="minor"/>
      </rPr>
      <t xml:space="preserve"> </t>
    </r>
    <r>
      <rPr>
        <b/>
        <sz val="12"/>
        <rFont val="Calibri"/>
        <family val="2"/>
        <scheme val="minor"/>
      </rPr>
      <t>interkommunale Zusammenarbeit</t>
    </r>
    <r>
      <rPr>
        <sz val="12"/>
        <rFont val="Calibri"/>
        <family val="2"/>
        <scheme val="minor"/>
      </rPr>
      <t xml:space="preserve"> und </t>
    </r>
    <r>
      <rPr>
        <b/>
        <sz val="12"/>
        <rFont val="Calibri"/>
        <family val="2"/>
        <scheme val="minor"/>
      </rPr>
      <t>Unteraufträge</t>
    </r>
    <r>
      <rPr>
        <sz val="12"/>
        <rFont val="Calibri"/>
        <family val="2"/>
        <scheme val="minor"/>
      </rPr>
      <t xml:space="preserve"> bezieht sich auf die Tatsache, dass eine Alternativstrategie umso geeigneter ist, je mehr Leistungen die neue Einheit selbst erbringen kann, d. h. ohne interkommunale Zusammenarbeit oder Vergabe von Unteraufträgen.</t>
    </r>
    <r>
      <rPr>
        <sz val="12"/>
        <color rgb="FF000000"/>
        <rFont val="Calibri"/>
        <family val="2"/>
        <scheme val="minor"/>
      </rPr>
      <t xml:space="preserve"> </t>
    </r>
    <r>
      <rPr>
        <sz val="12"/>
        <color rgb="FF000000"/>
        <rFont val="Calibri"/>
        <family val="2"/>
        <scheme val="minor"/>
      </rPr>
      <t xml:space="preserve">Idealerweise erbringt eine Gemeinde einen </t>
    </r>
    <r>
      <rPr>
        <b/>
        <sz val="12"/>
        <color rgb="FF000000"/>
        <rFont val="Calibri"/>
        <family val="2"/>
        <scheme val="minor"/>
      </rPr>
      <t>Grossteil ihrer Leistungen</t>
    </r>
    <r>
      <rPr>
        <sz val="12"/>
        <color rgb="FF000000"/>
        <rFont val="Calibri"/>
        <family val="2"/>
        <scheme val="minor"/>
      </rPr>
      <t xml:space="preserve"> selbst.</t>
    </r>
    <r>
      <rPr>
        <sz val="12"/>
        <color rgb="FF000000"/>
        <rFont val="Calibri"/>
        <family val="2"/>
        <scheme val="minor"/>
      </rPr>
      <t xml:space="preserve"> </t>
    </r>
    <r>
      <rPr>
        <sz val="12"/>
        <color rgb="FF000000"/>
        <rFont val="Calibri"/>
        <family val="2"/>
        <scheme val="minor"/>
      </rPr>
      <t>Folglich wird eine Strategie, die eine starke Verringerung der interkommunalen Zusammenarbeit und der Vergabe von Unteraufträgen ermöglicht, mit 5 bewertet.</t>
    </r>
    <r>
      <rPr>
        <sz val="12"/>
        <color rgb="FF000000"/>
        <rFont val="Calibri"/>
        <family val="2"/>
        <scheme val="minor"/>
      </rPr>
      <t xml:space="preserve"> </t>
    </r>
    <r>
      <rPr>
        <sz val="12"/>
        <color rgb="FF000000"/>
        <rFont val="Calibri"/>
        <family val="2"/>
        <scheme val="minor"/>
      </rPr>
      <t>Im Gegensatz dazu erhält eine Alternativstrategie, die es nur am Rande ermöglicht, auf interkommunale Zusammenarbeit und die Vergabe von Unteraufträgen zu verzichten, eine 1.</t>
    </r>
  </si>
  <si>
    <t>Kritische Masse</t>
  </si>
  <si>
    <t xml:space="preserve">     a) Kernstadt</t>
  </si>
  <si>
    <r>
      <rPr>
        <i/>
        <sz val="12"/>
        <color rgb="FF000000"/>
        <rFont val="Calibri"/>
        <family val="2"/>
        <scheme val="minor"/>
      </rPr>
      <t>Dieses Kriterium ist nur auf Gemeindefusionsprojekte anwendbar, die auf die Bildung oder Stärkung einer Kernstadt ausgerichtet sind</t>
    </r>
    <r>
      <rPr>
        <sz val="12"/>
        <color rgb="FF000000"/>
        <rFont val="Calibri"/>
        <family val="2"/>
        <scheme val="minor"/>
      </rPr>
      <t xml:space="preserve">.
Das </t>
    </r>
    <r>
      <rPr>
        <b/>
        <sz val="12"/>
        <color rgb="FF000000"/>
        <rFont val="Calibri"/>
        <family val="2"/>
        <scheme val="minor"/>
      </rPr>
      <t>Kriterium der kritischen Masse – Kernstadt</t>
    </r>
    <r>
      <rPr>
        <sz val="12"/>
        <color rgb="FF000000"/>
        <rFont val="Calibri"/>
        <family val="2"/>
        <scheme val="minor"/>
      </rPr>
      <t xml:space="preserve"> bezieht sich darauf, dass ein Projekt von ausreichendem Umfang sein muss, damit die </t>
    </r>
    <r>
      <rPr>
        <b/>
        <sz val="12"/>
        <color rgb="FF000000"/>
        <rFont val="Calibri"/>
        <family val="2"/>
        <scheme val="minor"/>
      </rPr>
      <t>städtischen Einrichtungen</t>
    </r>
    <r>
      <rPr>
        <sz val="12"/>
        <color rgb="FF000000"/>
        <rFont val="Calibri"/>
        <family val="2"/>
        <scheme val="minor"/>
      </rPr>
      <t xml:space="preserve"> und die </t>
    </r>
    <r>
      <rPr>
        <b/>
        <sz val="12"/>
        <color rgb="FF000000"/>
        <rFont val="Calibri"/>
        <family val="2"/>
        <scheme val="minor"/>
      </rPr>
      <t>Zentrumsfunktion</t>
    </r>
    <r>
      <rPr>
        <sz val="12"/>
        <color rgb="FF000000"/>
        <rFont val="Calibri"/>
        <family val="2"/>
        <scheme val="minor"/>
      </rPr>
      <t xml:space="preserve"> entwickelt werden können, um der Region angemessen zu dienen und sie zu versorgen.</t>
    </r>
    <r>
      <rPr>
        <sz val="12"/>
        <color rgb="FF000000"/>
        <rFont val="Calibri"/>
        <family val="2"/>
        <scheme val="minor"/>
      </rPr>
      <t xml:space="preserve"> </t>
    </r>
    <r>
      <rPr>
        <sz val="12"/>
        <color rgb="FF000000"/>
        <rFont val="Calibri"/>
        <family val="2"/>
        <scheme val="minor"/>
      </rPr>
      <t xml:space="preserve">Die städtischen Einrichtungen und die Zentrumsfunktion betreffen insbesondere die </t>
    </r>
    <r>
      <rPr>
        <b/>
        <sz val="12"/>
        <color rgb="FF000000"/>
        <rFont val="Calibri"/>
        <family val="2"/>
        <scheme val="minor"/>
      </rPr>
      <t>Dienstleistungen für die Bevölkerung</t>
    </r>
    <r>
      <rPr>
        <sz val="12"/>
        <color rgb="FF000000"/>
        <rFont val="Calibri"/>
        <family val="2"/>
        <scheme val="minor"/>
      </rPr>
      <t xml:space="preserve"> (Kultur, Vereine, Sport, Geschäfte usw.) sowie </t>
    </r>
    <r>
      <rPr>
        <b/>
        <sz val="12"/>
        <color rgb="FF000000"/>
        <rFont val="Calibri"/>
        <family val="2"/>
        <scheme val="minor"/>
      </rPr>
      <t>Dienstleistungen für Unternehmen</t>
    </r>
    <r>
      <rPr>
        <sz val="12"/>
        <color rgb="FF000000"/>
        <rFont val="Calibri"/>
        <family val="2"/>
        <scheme val="minor"/>
      </rPr>
      <t xml:space="preserve"> (juristische, wirtschaftliche, technische usw. Dienstleistungen).</t>
    </r>
    <r>
      <rPr>
        <sz val="12"/>
        <color rgb="FF000000"/>
        <rFont val="Calibri"/>
        <family val="2"/>
        <scheme val="minor"/>
      </rPr>
      <t xml:space="preserve"> </t>
    </r>
    <r>
      <rPr>
        <sz val="12"/>
        <color rgb="FF000000"/>
        <rFont val="Calibri"/>
        <family val="2"/>
        <scheme val="minor"/>
      </rPr>
      <t>Ein Projekt, das es ermöglicht, die Verfügbarkeit von städtischen Einrichtungen und der Zentrumsfunktion zu stärken, wird mit 5 bewertet.</t>
    </r>
    <r>
      <rPr>
        <sz val="12"/>
        <color rgb="FF000000"/>
        <rFont val="Calibri"/>
        <family val="2"/>
        <scheme val="minor"/>
      </rPr>
      <t xml:space="preserve"> </t>
    </r>
    <r>
      <rPr>
        <sz val="12"/>
        <color rgb="FF000000"/>
        <rFont val="Calibri"/>
        <family val="2"/>
        <scheme val="minor"/>
      </rPr>
      <t>Im Gegensatz dazu wird ein Projekt mit 1 bewertet, wenn nur eine unbedeutende Verbesserung dieser Verfügbarkeit zu erwarten ist.</t>
    </r>
  </si>
  <si>
    <t xml:space="preserve">     b) Restliche Gemeinden</t>
  </si>
  <si>
    <r>
      <rPr>
        <i/>
        <sz val="12"/>
        <color rgb="FF000000"/>
        <rFont val="Calibri"/>
        <family val="2"/>
        <scheme val="minor"/>
      </rPr>
      <t>Dieses Kriterium ist auf alle anderen Gemeindefusionsprojekte anwendbar (ausser Bildung/Stärkung einer Kernstadt)</t>
    </r>
    <r>
      <rPr>
        <sz val="12"/>
        <rFont val="Calibri"/>
        <family val="2"/>
        <scheme val="minor"/>
      </rPr>
      <t xml:space="preserve">.
Das </t>
    </r>
    <r>
      <rPr>
        <b/>
        <sz val="12"/>
        <rFont val="Calibri"/>
        <family val="2"/>
        <scheme val="minor"/>
      </rPr>
      <t>Kriterium der kritischen Masse – restliche Gemeinde</t>
    </r>
    <r>
      <rPr>
        <sz val="12"/>
        <rFont val="Calibri"/>
        <family val="2"/>
        <scheme val="minor"/>
      </rPr>
      <t xml:space="preserve"> (Tourismusgemeinde, Wohngemeinde usw.) bezieht sich auf den </t>
    </r>
    <r>
      <rPr>
        <b/>
        <sz val="12"/>
        <rFont val="Calibri"/>
        <family val="2"/>
        <scheme val="minor"/>
      </rPr>
      <t>Leistungsumfang</t>
    </r>
    <r>
      <rPr>
        <sz val="12"/>
        <rFont val="Calibri"/>
        <family val="2"/>
        <scheme val="minor"/>
      </rPr>
      <t xml:space="preserve"> sowie ihre </t>
    </r>
    <r>
      <rPr>
        <b/>
        <sz val="12"/>
        <rFont val="Calibri"/>
        <family val="2"/>
        <scheme val="minor"/>
      </rPr>
      <t>Ausstattung</t>
    </r>
    <r>
      <rPr>
        <sz val="12"/>
        <rFont val="Calibri"/>
        <family val="2"/>
        <scheme val="minor"/>
      </rPr>
      <t xml:space="preserve"> </t>
    </r>
    <r>
      <rPr>
        <b/>
        <sz val="12"/>
        <rFont val="Calibri"/>
        <family val="2"/>
        <scheme val="minor"/>
      </rPr>
      <t>mit personellen</t>
    </r>
    <r>
      <rPr>
        <sz val="12"/>
        <rFont val="Calibri"/>
        <family val="2"/>
        <scheme val="minor"/>
      </rPr>
      <t xml:space="preserve">, materiellen und finanziellen </t>
    </r>
    <r>
      <rPr>
        <b/>
        <sz val="12"/>
        <rFont val="Calibri"/>
        <family val="2"/>
        <scheme val="minor"/>
      </rPr>
      <t>Ressourcen</t>
    </r>
    <r>
      <rPr>
        <sz val="12"/>
        <rFont val="Calibri"/>
        <family val="2"/>
        <scheme val="minor"/>
      </rPr>
      <t>.</t>
    </r>
    <r>
      <rPr>
        <sz val="12"/>
        <color rgb="FF000000"/>
        <rFont val="Calibri"/>
        <family val="2"/>
        <scheme val="minor"/>
      </rPr>
      <t xml:space="preserve"> </t>
    </r>
    <r>
      <rPr>
        <sz val="12"/>
        <color rgb="FF000000"/>
        <rFont val="Calibri"/>
        <family val="2"/>
        <scheme val="minor"/>
      </rPr>
      <t>Diese Elemente ermöglichen ein effizientes und effektives Funktionieren der Gemeinde.</t>
    </r>
    <r>
      <rPr>
        <sz val="12"/>
        <color rgb="FF000000"/>
        <rFont val="Calibri"/>
        <family val="2"/>
        <scheme val="minor"/>
      </rPr>
      <t xml:space="preserve"> </t>
    </r>
    <r>
      <rPr>
        <sz val="12"/>
        <color rgb="FF000000"/>
        <rFont val="Calibri"/>
        <family val="2"/>
        <scheme val="minor"/>
      </rPr>
      <t xml:space="preserve">Ein Umfang und eine Ausstattung, die deutlich über den </t>
    </r>
    <r>
      <rPr>
        <b/>
        <sz val="12"/>
        <color rgb="FF000000"/>
        <rFont val="Calibri"/>
        <family val="2"/>
        <scheme val="minor"/>
      </rPr>
      <t>Mindeststandards</t>
    </r>
    <r>
      <rPr>
        <sz val="12"/>
        <color rgb="FF000000"/>
        <rFont val="Calibri"/>
        <family val="2"/>
        <scheme val="minor"/>
      </rPr>
      <t xml:space="preserve"> liegen (vgl. Bericht), werden mit 5 bewertet, während eine Ausstattung, die deutlich darunter liegt, eine 1 erhält.</t>
    </r>
  </si>
  <si>
    <r>
      <rPr>
        <b/>
        <sz val="12"/>
        <color rgb="FF000000"/>
        <rFont val="Calibri"/>
        <family val="2"/>
        <scheme val="minor"/>
      </rPr>
      <t>Einschluss</t>
    </r>
    <r>
      <rPr>
        <sz val="12"/>
        <color rgb="FF000000"/>
        <rFont val="Calibri"/>
        <family val="2"/>
        <scheme val="minor"/>
      </rPr>
      <t xml:space="preserve"> (keine «weissen Flecken»)</t>
    </r>
  </si>
  <si>
    <r>
      <rPr>
        <b/>
        <sz val="12"/>
        <color rgb="FF000000"/>
        <rFont val="Calibri"/>
        <family val="2"/>
        <scheme val="minor"/>
      </rPr>
      <t>Allgemeines Interesse</t>
    </r>
    <r>
      <rPr>
        <sz val="12"/>
        <color rgb="FF000000"/>
        <rFont val="Calibri"/>
        <family val="2"/>
        <scheme val="minor"/>
      </rPr>
      <t xml:space="preserve"> (sinnvolle Fusion, allgemeine Stärkung)</t>
    </r>
  </si>
  <si>
    <t>Andere Kriterien</t>
  </si>
  <si>
    <t>Vor- und Nachteile einer Fusion hinsichtlich der Entwicklungsmöglichkeiten
Finanzielle Vereinbarkeit der beteiligten Gemeinden
Vereinbarkeit der beteiligten Gemeinden hinsichtlich Identität und Meinungen
Vor- und Nachteile einer Fusion hinsichtlich der kommunalen Leistungen (Entscheid/Erbringung)</t>
  </si>
  <si>
    <t>Vision für das Walliser Gemeinde-gefüge angesichts globaler Herausforderungen</t>
  </si>
  <si>
    <t>Vision für das Walliser Gemeinde-
gefüge angesichts globaler Herausforderungen</t>
  </si>
  <si>
    <t>In dieser Zelle steht «ok», wenn das Projekt geeignet ist, und «ko», wenn es ungeeignet ist</t>
  </si>
  <si>
    <r>
      <t xml:space="preserve">Das </t>
    </r>
    <r>
      <rPr>
        <b/>
        <sz val="12"/>
        <rFont val="Calibri"/>
        <family val="2"/>
        <scheme val="minor"/>
      </rPr>
      <t>Kriterium der Vereinbarkeit der lokalen Identitäten</t>
    </r>
    <r>
      <rPr>
        <sz val="12"/>
        <rFont val="Calibri"/>
        <family val="2"/>
        <scheme val="minor"/>
      </rPr>
      <t xml:space="preserve"> berücksichtigt die mehr oder weniger grosse Bereitschaft der Einwohnerinnen und Einwohner der beteiligten Gemeinden zusammenzuleben.</t>
    </r>
    <r>
      <rPr>
        <sz val="12"/>
        <color rgb="FF000000"/>
        <rFont val="Calibri"/>
        <family val="2"/>
        <scheme val="minor"/>
      </rPr>
      <t xml:space="preserve"> Es betrifft das Vorhandensein oder das Fehlen einer </t>
    </r>
    <r>
      <rPr>
        <b/>
        <sz val="12"/>
        <color rgb="FF000000"/>
        <rFont val="Calibri"/>
        <family val="2"/>
        <scheme val="minor"/>
      </rPr>
      <t xml:space="preserve">Gemeinschaft und ähnlicher Meinungen </t>
    </r>
    <r>
      <rPr>
        <sz val="12"/>
        <color rgb="FF000000"/>
        <rFont val="Calibri"/>
        <family val="2"/>
        <scheme val="minor"/>
      </rPr>
      <t>seitens der betroffenen Menschen. Sehr gut kompatible lokale Identitäten erhalten eine Bewertung von 5, während ein komplett fehlendes Gemeinschaftsgefühl und stark gegensätzliche Meinungen mit 1 bewertet werden.</t>
    </r>
  </si>
  <si>
    <r>
      <t xml:space="preserve">Das </t>
    </r>
    <r>
      <rPr>
        <b/>
        <sz val="12"/>
        <rFont val="Calibri"/>
        <family val="2"/>
        <scheme val="minor"/>
      </rPr>
      <t>Kriterium Einschluss</t>
    </r>
    <r>
      <rPr>
        <sz val="12"/>
        <rFont val="Calibri"/>
        <family val="2"/>
        <scheme val="minor"/>
      </rPr>
      <t xml:space="preserve"> bezieht sich darauf, dass keine Gemeinden links liegen gelassen werden, </t>
    </r>
    <r>
      <rPr>
        <b/>
        <sz val="12"/>
        <rFont val="Calibri"/>
        <family val="2"/>
        <scheme val="minor"/>
      </rPr>
      <t>«keine weissen Flecken»</t>
    </r>
    <r>
      <rPr>
        <sz val="12"/>
        <rFont val="Calibri"/>
        <family val="2"/>
        <scheme val="minor"/>
      </rPr>
      <t xml:space="preserve"> (Gemeinden am Ende von Bergtälern, Talgebiete zwischen zwei Kernstädten) oder </t>
    </r>
    <r>
      <rPr>
        <b/>
        <sz val="12"/>
        <rFont val="Calibri"/>
        <family val="2"/>
        <scheme val="minor"/>
      </rPr>
      <t>isolierte Gemeinden</t>
    </r>
    <r>
      <rPr>
        <sz val="12"/>
        <rFont val="Calibri"/>
        <family val="2"/>
        <scheme val="minor"/>
      </rPr>
      <t xml:space="preserve"> ohne Aussicht auf Annäherung an andere Gemeinden entstehen.</t>
    </r>
    <r>
      <rPr>
        <sz val="12"/>
        <color rgb="FF000000"/>
        <rFont val="Calibri"/>
        <family val="2"/>
        <scheme val="minor"/>
      </rPr>
      <t xml:space="preserve"> Eine Bewertung mit 5 steht für eine Alternativstrategie, die diesem Grundsatz vollkommen entspricht, eine 1 entspricht einer Situation, bei der diesem Grundsatz überhaupt nicht entsprochen wird.</t>
    </r>
  </si>
  <si>
    <r>
      <t xml:space="preserve">Beim </t>
    </r>
    <r>
      <rPr>
        <b/>
        <sz val="12"/>
        <rFont val="Calibri"/>
        <family val="2"/>
        <scheme val="minor"/>
      </rPr>
      <t>Kriterium</t>
    </r>
    <r>
      <rPr>
        <sz val="12"/>
        <rFont val="Calibri"/>
        <family val="2"/>
        <scheme val="minor"/>
      </rPr>
      <t xml:space="preserve"> </t>
    </r>
    <r>
      <rPr>
        <b/>
        <sz val="12"/>
        <rFont val="Calibri"/>
        <family val="2"/>
        <scheme val="minor"/>
      </rPr>
      <t>allgemeines Interesse</t>
    </r>
    <r>
      <rPr>
        <sz val="12"/>
        <rFont val="Calibri"/>
        <family val="2"/>
        <scheme val="minor"/>
      </rPr>
      <t xml:space="preserve"> werden </t>
    </r>
    <r>
      <rPr>
        <b/>
        <sz val="12"/>
        <rFont val="Calibri"/>
        <family val="2"/>
        <scheme val="minor"/>
      </rPr>
      <t>Fusionsperimeter</t>
    </r>
    <r>
      <rPr>
        <sz val="12"/>
        <rFont val="Calibri"/>
        <family val="2"/>
        <scheme val="minor"/>
      </rPr>
      <t xml:space="preserve"> bevorzugt, die es ermöglichen, die Fähigkeit des gesamten Walliser Gemeindegefüges, die strategischen Herausforderungen zu bewältigen, zu verbessern.</t>
    </r>
    <r>
      <rPr>
        <sz val="12"/>
        <color rgb="FF000000"/>
        <rFont val="Calibri"/>
        <family val="2"/>
        <scheme val="minor"/>
      </rPr>
      <t xml:space="preserve"> Ein Fusionsprojekt darf die Entstehung eines anderen Projekts mit grösserem Potenzial hinsichtlich der allgemeinen </t>
    </r>
    <r>
      <rPr>
        <b/>
        <sz val="12"/>
        <color rgb="FF000000"/>
        <rFont val="Calibri"/>
        <family val="2"/>
        <scheme val="minor"/>
      </rPr>
      <t>Stärkung des Walliser Gemeindegefüges</t>
    </r>
    <r>
      <rPr>
        <sz val="12"/>
        <color rgb="FF000000"/>
        <rFont val="Calibri"/>
        <family val="2"/>
        <scheme val="minor"/>
      </rPr>
      <t xml:space="preserve"> nicht verhindern. Eine Bewertung mit  5 steht für eine Alternativstrategie, die diesem Grundsatz vollkommen entspricht, eine 1 entspricht einer Situation, bei der diesem Grundsatz überhaupt nicht entsprochen wird.</t>
    </r>
  </si>
  <si>
    <t>Auswirkungen einer Fusion von Gemeinden auf das gesamte Walliser Gemeindegefüge</t>
  </si>
  <si>
    <r>
      <t xml:space="preserve">Bewert.
</t>
    </r>
    <r>
      <rPr>
        <sz val="12"/>
        <color rgb="FF000000"/>
        <rFont val="Calibri"/>
        <family val="2"/>
        <scheme val="minor"/>
      </rPr>
      <t>(b)</t>
    </r>
  </si>
  <si>
    <r>
      <t xml:space="preserve">Note
</t>
    </r>
    <r>
      <rPr>
        <sz val="12"/>
        <color rgb="FF000000"/>
        <rFont val="Calibri"/>
        <family val="2"/>
        <scheme val="minor"/>
      </rPr>
      <t>(g*b)</t>
    </r>
  </si>
  <si>
    <r>
      <t xml:space="preserve">Die </t>
    </r>
    <r>
      <rPr>
        <b/>
        <sz val="12"/>
        <rFont val="Calibri"/>
        <family val="2"/>
        <scheme val="minor"/>
      </rPr>
      <t>Benotung der einzelnen Analysekriterien</t>
    </r>
    <r>
      <rPr>
        <sz val="12"/>
        <rFont val="Calibri"/>
        <family val="2"/>
        <scheme val="minor"/>
      </rPr>
      <t xml:space="preserve"> (g*b) wird durch die Multiplikation der Gewichtung (g) mit der Bewertung (b) automatisch berechnet.</t>
    </r>
    <r>
      <rPr>
        <sz val="12"/>
        <color rgb="FF000000"/>
        <rFont val="Calibri"/>
        <family val="2"/>
        <scheme val="minor"/>
      </rPr>
      <t xml:space="preserve"> Das System berechnet für die beiden Dimensionen auch die </t>
    </r>
    <r>
      <rPr>
        <b/>
        <sz val="12"/>
        <color rgb="FF000000"/>
        <rFont val="Calibri"/>
        <family val="2"/>
        <scheme val="minor"/>
      </rPr>
      <t>Durchschnittsnote</t>
    </r>
    <r>
      <rPr>
        <sz val="12"/>
        <color rgb="FF000000"/>
        <rFont val="Calibri"/>
        <family val="2"/>
        <scheme val="minor"/>
      </rPr>
      <t xml:space="preserve"> und die </t>
    </r>
    <r>
      <rPr>
        <b/>
        <sz val="12"/>
        <color rgb="FF000000"/>
        <rFont val="Calibri"/>
        <family val="2"/>
        <scheme val="minor"/>
      </rPr>
      <t>Summe der Benotungen</t>
    </r>
    <r>
      <rPr>
        <sz val="12"/>
        <color rgb="FF000000"/>
        <rFont val="Calibri"/>
        <family val="2"/>
        <scheme val="minor"/>
      </rPr>
      <t>. Diese Werte sind für die weitere Analyse erforderlich.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</si>
</sst>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6" x14ac:knownFonts="1">
    <font>
      <sz val="10"/>
      <name val="Arial"/>
    </font>
    <font>
      <sz val="10"/>
      <name val="Arial"/>
      <family val="2"/>
    </font>
    <font>
      <b/>
      <sz val="12"/>
      <name val="Calibri"/>
      <family val="2"/>
      <scheme val="minor"/>
    </font>
    <font>
      <sz val="12"/>
      <name val="Calibri"/>
      <family val="2"/>
      <scheme val="minor"/>
    </font>
    <font>
      <b/>
      <i/>
      <sz val="12"/>
      <name val="Calibri"/>
      <family val="2"/>
      <scheme val="minor"/>
    </font>
    <font>
      <i/>
      <sz val="12"/>
      <name val="Calibri"/>
      <family val="2"/>
      <scheme val="minor"/>
    </font>
    <font>
      <b/>
      <i/>
      <sz val="14"/>
      <name val="Calibri"/>
      <family val="2"/>
      <scheme val="minor"/>
    </font>
    <font>
      <sz val="10"/>
      <name val="Calibri"/>
      <family val="2"/>
      <scheme val="minor"/>
    </font>
    <font>
      <b/>
      <sz val="20"/>
      <name val="Calibri"/>
      <family val="2"/>
      <scheme val="minor"/>
    </font>
    <font>
      <b/>
      <sz val="14"/>
      <name val="Calibri"/>
      <family val="2"/>
      <scheme val="minor"/>
    </font>
    <font>
      <b/>
      <sz val="10"/>
      <name val="Calibri"/>
      <family val="2"/>
      <scheme val="minor"/>
    </font>
    <font>
      <b/>
      <sz val="16"/>
      <name val="Calibri"/>
      <family val="2"/>
      <scheme val="minor"/>
    </font>
    <font>
      <b/>
      <sz val="24"/>
      <name val="Calibri"/>
      <family val="2"/>
      <scheme val="minor"/>
    </font>
    <font>
      <sz val="8"/>
      <name val="Calibri"/>
      <family val="2"/>
      <scheme val="minor"/>
    </font>
    <font>
      <sz val="16"/>
      <name val="Calibri"/>
      <family val="2"/>
      <scheme val="minor"/>
    </font>
    <font>
      <b/>
      <sz val="22"/>
      <name val="Calibri"/>
      <family val="2"/>
      <scheme val="minor"/>
    </font>
    <font>
      <sz val="22"/>
      <name val="Calibri"/>
      <family val="2"/>
      <scheme val="minor"/>
    </font>
    <font>
      <sz val="12"/>
      <color theme="0"/>
      <name val="Calibri"/>
      <family val="2"/>
      <scheme val="minor"/>
    </font>
    <font>
      <sz val="10"/>
      <color rgb="FFFF0000"/>
      <name val="Calibri"/>
      <family val="2"/>
      <scheme val="minor"/>
    </font>
    <font>
      <sz val="8"/>
      <name val="Arial"/>
      <family val="2"/>
    </font>
    <font>
      <b/>
      <sz val="26"/>
      <name val="Calibri"/>
      <family val="2"/>
      <scheme val="minor"/>
    </font>
    <font>
      <i/>
      <sz val="20"/>
      <name val="Calibri"/>
      <family val="2"/>
      <scheme val="minor"/>
    </font>
    <font>
      <b/>
      <sz val="36"/>
      <name val="Calibri"/>
      <family val="2"/>
      <scheme val="minor"/>
    </font>
    <font>
      <b/>
      <sz val="32"/>
      <name val="Calibri"/>
      <family val="2"/>
      <scheme val="minor"/>
    </font>
    <font>
      <sz val="12"/>
      <color rgb="FFFF0000"/>
      <name val="Calibri"/>
      <family val="2"/>
      <scheme val="minor"/>
    </font>
    <font>
      <sz val="20"/>
      <name val="Calibri"/>
      <family val="2"/>
      <scheme val="minor"/>
    </font>
    <font>
      <i/>
      <sz val="16"/>
      <name val="Calibri"/>
      <family val="2"/>
      <scheme val="minor"/>
    </font>
    <font>
      <i/>
      <sz val="10"/>
      <name val="Calibri"/>
      <family val="2"/>
      <scheme val="minor"/>
    </font>
    <font>
      <b/>
      <sz val="12"/>
      <color theme="0"/>
      <name val="Calibri"/>
      <family val="2"/>
      <scheme val="minor"/>
    </font>
    <font>
      <b/>
      <sz val="16"/>
      <color theme="0"/>
      <name val="Calibri"/>
      <family val="2"/>
      <scheme val="minor"/>
    </font>
    <font>
      <sz val="12"/>
      <color rgb="FF000000"/>
      <name val="Calibri"/>
      <family val="2"/>
      <scheme val="minor"/>
    </font>
    <font>
      <b/>
      <sz val="12"/>
      <color rgb="FF000000"/>
      <name val="Calibri"/>
      <family val="2"/>
      <scheme val="minor"/>
    </font>
    <font>
      <b/>
      <i/>
      <sz val="12"/>
      <color rgb="FF000000"/>
      <name val="Calibri"/>
      <family val="2"/>
      <scheme val="minor"/>
    </font>
    <font>
      <i/>
      <sz val="12"/>
      <color rgb="FF000000"/>
      <name val="Calibri"/>
      <family val="2"/>
      <scheme val="minor"/>
    </font>
    <font>
      <u/>
      <sz val="12"/>
      <color rgb="FF000000"/>
      <name val="Calibri"/>
      <family val="2"/>
      <scheme val="minor"/>
    </font>
    <font>
      <b/>
      <u/>
      <sz val="12"/>
      <color rgb="FF000000"/>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7" tint="0.59999389629810485"/>
        <bgColor indexed="64"/>
      </patternFill>
    </fill>
    <fill>
      <patternFill patternType="solid">
        <fgColor theme="1"/>
        <bgColor indexed="64"/>
      </patternFill>
    </fill>
    <fill>
      <patternFill patternType="solid">
        <fgColor rgb="FFFF0000"/>
        <bgColor indexed="64"/>
      </patternFill>
    </fill>
    <fill>
      <patternFill patternType="solid">
        <fgColor rgb="FF92D050"/>
        <bgColor indexed="64"/>
      </patternFill>
    </fill>
  </fills>
  <borders count="51">
    <border>
      <left/>
      <right/>
      <top/>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s>
  <cellStyleXfs count="3">
    <xf numFmtId="0" fontId="0" fillId="0" borderId="0"/>
    <xf numFmtId="0" fontId="1" fillId="0" borderId="0"/>
    <xf numFmtId="9" fontId="1" fillId="0" borderId="0" applyFont="0" applyFill="0" applyBorder="0" applyAlignment="0" applyProtection="0"/>
  </cellStyleXfs>
  <cellXfs count="308">
    <xf numFmtId="0" fontId="0" fillId="0" borderId="0" xfId="0"/>
    <xf numFmtId="0" fontId="7" fillId="0" borderId="0" xfId="0" applyFont="1" applyFill="1" applyBorder="1" applyAlignment="1" applyProtection="1">
      <alignment vertical="center"/>
    </xf>
    <xf numFmtId="0" fontId="7" fillId="0" borderId="0" xfId="0" applyFont="1" applyBorder="1" applyAlignment="1" applyProtection="1">
      <alignment vertical="center"/>
    </xf>
    <xf numFmtId="0" fontId="7" fillId="0" borderId="0" xfId="0" applyFont="1" applyBorder="1" applyAlignment="1" applyProtection="1">
      <alignment vertical="top"/>
    </xf>
    <xf numFmtId="0" fontId="10" fillId="0" borderId="0" xfId="0" applyFont="1" applyBorder="1" applyAlignment="1" applyProtection="1">
      <alignment vertical="center"/>
    </xf>
    <xf numFmtId="0" fontId="6" fillId="0" borderId="0" xfId="0" applyFont="1" applyFill="1" applyBorder="1" applyAlignment="1" applyProtection="1">
      <alignment vertical="center"/>
    </xf>
    <xf numFmtId="0" fontId="7" fillId="0" borderId="0" xfId="1" applyFont="1" applyProtection="1"/>
    <xf numFmtId="0" fontId="9" fillId="0" borderId="0" xfId="0" applyFont="1" applyBorder="1" applyAlignment="1" applyProtection="1">
      <alignment vertical="center"/>
    </xf>
    <xf numFmtId="0" fontId="13" fillId="0" borderId="0" xfId="0" applyFont="1" applyAlignment="1" applyProtection="1">
      <alignment vertical="center"/>
    </xf>
    <xf numFmtId="0" fontId="7" fillId="4" borderId="0" xfId="0" applyFont="1" applyFill="1" applyBorder="1" applyAlignment="1" applyProtection="1">
      <alignment vertical="center"/>
    </xf>
    <xf numFmtId="0" fontId="7" fillId="4" borderId="0" xfId="0" applyFont="1" applyFill="1" applyBorder="1" applyAlignment="1" applyProtection="1">
      <alignment horizontal="right" vertical="center"/>
    </xf>
    <xf numFmtId="0" fontId="7" fillId="0" borderId="0" xfId="1" applyFont="1" applyAlignment="1" applyProtection="1">
      <alignment vertical="top"/>
    </xf>
    <xf numFmtId="0" fontId="2" fillId="0" borderId="6" xfId="1" applyFont="1" applyBorder="1" applyAlignment="1" applyProtection="1">
      <alignment vertical="top"/>
    </xf>
    <xf numFmtId="0" fontId="2" fillId="0" borderId="0" xfId="1" applyFont="1" applyBorder="1" applyAlignment="1" applyProtection="1">
      <alignment vertical="top"/>
    </xf>
    <xf numFmtId="0" fontId="3" fillId="0" borderId="0" xfId="1" applyNumberFormat="1" applyFont="1" applyBorder="1" applyAlignment="1" applyProtection="1">
      <alignment vertical="top"/>
    </xf>
    <xf numFmtId="0" fontId="2" fillId="3" borderId="0" xfId="1" applyFont="1" applyFill="1" applyBorder="1" applyProtection="1"/>
    <xf numFmtId="0" fontId="3" fillId="3" borderId="0" xfId="1" applyFont="1" applyFill="1" applyBorder="1" applyProtection="1"/>
    <xf numFmtId="0" fontId="4" fillId="3" borderId="0" xfId="1" applyFont="1" applyFill="1" applyBorder="1" applyAlignment="1" applyProtection="1">
      <alignment horizontal="center" vertical="center" wrapText="1"/>
    </xf>
    <xf numFmtId="0" fontId="2" fillId="3" borderId="0" xfId="1" applyFont="1" applyFill="1" applyBorder="1" applyAlignment="1" applyProtection="1">
      <alignment horizontal="center" vertical="center" wrapText="1"/>
    </xf>
    <xf numFmtId="0" fontId="3" fillId="3" borderId="0" xfId="1" applyFont="1" applyFill="1" applyProtection="1"/>
    <xf numFmtId="0" fontId="3" fillId="0" borderId="0" xfId="1" applyFont="1" applyProtection="1"/>
    <xf numFmtId="0" fontId="3" fillId="0" borderId="0" xfId="1" applyFont="1" applyAlignment="1" applyProtection="1">
      <alignment vertical="top"/>
    </xf>
    <xf numFmtId="0" fontId="3" fillId="0" borderId="0" xfId="1" applyFont="1" applyFill="1" applyAlignment="1" applyProtection="1">
      <alignment vertical="top"/>
    </xf>
    <xf numFmtId="0" fontId="12" fillId="0" borderId="0" xfId="0" applyFont="1" applyBorder="1" applyAlignment="1" applyProtection="1">
      <alignment vertical="center"/>
    </xf>
    <xf numFmtId="0" fontId="3" fillId="0" borderId="0" xfId="0" quotePrefix="1" applyFont="1" applyFill="1" applyBorder="1" applyAlignment="1" applyProtection="1">
      <alignment horizontal="right" vertical="top"/>
    </xf>
    <xf numFmtId="0" fontId="13" fillId="0" borderId="0" xfId="0" applyFont="1" applyBorder="1" applyAlignment="1" applyProtection="1">
      <alignment vertical="center"/>
    </xf>
    <xf numFmtId="0" fontId="14" fillId="0" borderId="0" xfId="1" applyFont="1" applyAlignment="1" applyProtection="1">
      <alignment vertical="center"/>
    </xf>
    <xf numFmtId="0" fontId="7" fillId="0" borderId="0" xfId="1" applyFont="1" applyBorder="1" applyProtection="1"/>
    <xf numFmtId="0" fontId="7" fillId="0" borderId="0" xfId="1" applyFont="1" applyBorder="1" applyAlignment="1" applyProtection="1">
      <alignment vertical="top"/>
    </xf>
    <xf numFmtId="0" fontId="3" fillId="0" borderId="17" xfId="1" applyFont="1" applyBorder="1" applyAlignment="1" applyProtection="1">
      <alignment vertical="top"/>
    </xf>
    <xf numFmtId="0" fontId="3" fillId="0" borderId="0" xfId="1" applyFont="1" applyBorder="1" applyAlignment="1" applyProtection="1">
      <alignment horizontal="center" vertical="top"/>
    </xf>
    <xf numFmtId="0" fontId="2" fillId="0" borderId="0" xfId="1" applyNumberFormat="1" applyFont="1" applyBorder="1" applyAlignment="1" applyProtection="1">
      <alignment vertical="top"/>
    </xf>
    <xf numFmtId="0" fontId="2" fillId="0" borderId="0" xfId="1" applyNumberFormat="1" applyFont="1" applyFill="1" applyBorder="1" applyAlignment="1" applyProtection="1">
      <alignment vertical="top"/>
    </xf>
    <xf numFmtId="0" fontId="3" fillId="0" borderId="17" xfId="1" applyFont="1" applyFill="1" applyBorder="1" applyAlignment="1" applyProtection="1">
      <alignment vertical="center" wrapText="1"/>
    </xf>
    <xf numFmtId="164" fontId="3" fillId="2" borderId="2" xfId="1" applyNumberFormat="1" applyFont="1" applyFill="1" applyBorder="1" applyAlignment="1" applyProtection="1">
      <alignment horizontal="center" vertical="center" wrapText="1"/>
      <protection locked="0"/>
    </xf>
    <xf numFmtId="0" fontId="3" fillId="0" borderId="0" xfId="1" applyNumberFormat="1" applyFont="1" applyFill="1" applyBorder="1" applyAlignment="1" applyProtection="1">
      <alignment horizontal="center" vertical="center" wrapText="1"/>
    </xf>
    <xf numFmtId="0" fontId="3" fillId="0" borderId="0" xfId="1" applyFont="1" applyAlignment="1" applyProtection="1">
      <alignment vertical="center" wrapText="1"/>
    </xf>
    <xf numFmtId="164" fontId="3" fillId="2" borderId="9" xfId="1" applyNumberFormat="1" applyFont="1" applyFill="1" applyBorder="1" applyAlignment="1" applyProtection="1">
      <alignment horizontal="center" vertical="center" wrapText="1"/>
      <protection locked="0"/>
    </xf>
    <xf numFmtId="164" fontId="3" fillId="2" borderId="8" xfId="1" applyNumberFormat="1" applyFont="1" applyFill="1" applyBorder="1" applyAlignment="1" applyProtection="1">
      <alignment horizontal="center" vertical="center" wrapText="1"/>
      <protection locked="0"/>
    </xf>
    <xf numFmtId="0" fontId="3" fillId="0" borderId="0" xfId="1" applyFont="1" applyAlignment="1" applyProtection="1">
      <alignment vertical="center"/>
    </xf>
    <xf numFmtId="0" fontId="17" fillId="0" borderId="0" xfId="1" applyNumberFormat="1" applyFont="1" applyFill="1" applyBorder="1" applyAlignment="1" applyProtection="1">
      <alignment horizontal="center" vertical="center" wrapText="1"/>
    </xf>
    <xf numFmtId="0" fontId="18" fillId="0" borderId="0" xfId="1" applyFont="1" applyAlignment="1" applyProtection="1">
      <alignment wrapText="1"/>
    </xf>
    <xf numFmtId="0" fontId="7" fillId="0" borderId="0" xfId="0" quotePrefix="1" applyFont="1" applyBorder="1" applyAlignment="1" applyProtection="1">
      <alignment vertical="center"/>
    </xf>
    <xf numFmtId="0" fontId="11" fillId="0" borderId="0" xfId="0" quotePrefix="1" applyFont="1" applyFill="1" applyBorder="1" applyAlignment="1" applyProtection="1">
      <alignment vertical="center"/>
    </xf>
    <xf numFmtId="0" fontId="3" fillId="0" borderId="6" xfId="1" applyFont="1" applyBorder="1" applyAlignment="1" applyProtection="1">
      <alignment vertical="top"/>
    </xf>
    <xf numFmtId="0" fontId="3" fillId="0" borderId="0" xfId="1" applyFont="1" applyFill="1" applyAlignment="1" applyProtection="1">
      <alignment vertical="center"/>
    </xf>
    <xf numFmtId="0" fontId="2" fillId="0" borderId="11" xfId="1" applyFont="1" applyBorder="1" applyAlignment="1" applyProtection="1">
      <alignment vertical="center"/>
    </xf>
    <xf numFmtId="0" fontId="2" fillId="0" borderId="13" xfId="1" applyFont="1" applyBorder="1" applyAlignment="1" applyProtection="1">
      <alignment vertical="center"/>
    </xf>
    <xf numFmtId="0" fontId="2" fillId="0" borderId="12" xfId="1" applyFont="1" applyBorder="1" applyAlignment="1" applyProtection="1">
      <alignment vertical="center"/>
    </xf>
    <xf numFmtId="164" fontId="3" fillId="0" borderId="0" xfId="1" applyNumberFormat="1" applyFont="1" applyFill="1" applyAlignment="1" applyProtection="1">
      <alignment vertical="top"/>
    </xf>
    <xf numFmtId="0" fontId="3" fillId="0" borderId="0" xfId="0" applyFont="1" applyFill="1" applyBorder="1" applyAlignment="1" applyProtection="1">
      <alignment horizontal="left" vertical="top"/>
    </xf>
    <xf numFmtId="0" fontId="2" fillId="0" borderId="13" xfId="1" applyFont="1" applyFill="1" applyBorder="1" applyAlignment="1" applyProtection="1">
      <alignment vertical="center"/>
    </xf>
    <xf numFmtId="0" fontId="2" fillId="0" borderId="12" xfId="1" applyFont="1" applyFill="1" applyBorder="1" applyAlignment="1" applyProtection="1">
      <alignment vertical="center"/>
    </xf>
    <xf numFmtId="0" fontId="3" fillId="0" borderId="0" xfId="1" applyNumberFormat="1" applyFont="1" applyFill="1" applyBorder="1" applyAlignment="1" applyProtection="1">
      <alignment vertical="top"/>
    </xf>
    <xf numFmtId="0" fontId="3" fillId="0" borderId="0" xfId="0" applyFont="1" applyFill="1" applyBorder="1" applyAlignment="1" applyProtection="1">
      <alignment vertical="top" wrapText="1"/>
    </xf>
    <xf numFmtId="0" fontId="3" fillId="0" borderId="0" xfId="0" applyFont="1" applyFill="1" applyBorder="1" applyAlignment="1" applyProtection="1">
      <alignment vertical="top"/>
    </xf>
    <xf numFmtId="0" fontId="5" fillId="0" borderId="0" xfId="1" applyFont="1" applyAlignment="1" applyProtection="1">
      <alignment vertical="center" wrapText="1"/>
    </xf>
    <xf numFmtId="0" fontId="5" fillId="0" borderId="0" xfId="0" applyFont="1" applyFill="1" applyBorder="1" applyAlignment="1" applyProtection="1">
      <alignment vertical="top" wrapText="1"/>
    </xf>
    <xf numFmtId="0" fontId="14" fillId="0" borderId="0" xfId="1" applyFont="1" applyFill="1" applyBorder="1" applyAlignment="1" applyProtection="1">
      <alignment vertical="center"/>
    </xf>
    <xf numFmtId="0" fontId="14" fillId="0" borderId="0" xfId="1" applyFont="1" applyFill="1" applyAlignment="1" applyProtection="1">
      <alignment vertical="center"/>
    </xf>
    <xf numFmtId="0" fontId="7" fillId="0" borderId="0" xfId="1" applyFont="1" applyFill="1" applyProtection="1"/>
    <xf numFmtId="0" fontId="3" fillId="0" borderId="0" xfId="1" applyFont="1" applyBorder="1" applyAlignment="1" applyProtection="1">
      <alignment vertical="top"/>
    </xf>
    <xf numFmtId="1" fontId="3" fillId="0" borderId="0" xfId="1" applyNumberFormat="1" applyFont="1" applyFill="1" applyBorder="1" applyAlignment="1" applyProtection="1">
      <alignment horizontal="center" vertical="center" wrapText="1"/>
    </xf>
    <xf numFmtId="1" fontId="17" fillId="0" borderId="0" xfId="1" applyNumberFormat="1" applyFont="1" applyFill="1" applyBorder="1" applyAlignment="1" applyProtection="1">
      <alignment horizontal="center" vertical="center" wrapText="1"/>
    </xf>
    <xf numFmtId="0" fontId="14" fillId="0" borderId="0" xfId="0" applyFont="1" applyFill="1" applyBorder="1" applyAlignment="1" applyProtection="1">
      <alignment vertical="center"/>
    </xf>
    <xf numFmtId="0" fontId="2" fillId="0" borderId="0" xfId="0" quotePrefix="1" applyFont="1" applyFill="1" applyBorder="1" applyAlignment="1" applyProtection="1">
      <alignment vertical="center"/>
    </xf>
    <xf numFmtId="0" fontId="3" fillId="0" borderId="0" xfId="0" applyFont="1" applyFill="1" applyBorder="1" applyAlignment="1" applyProtection="1">
      <alignment vertical="center"/>
    </xf>
    <xf numFmtId="0" fontId="3" fillId="0" borderId="0" xfId="1" applyFont="1" applyBorder="1" applyProtection="1"/>
    <xf numFmtId="0" fontId="3" fillId="0" borderId="0" xfId="0" applyFont="1" applyBorder="1" applyAlignment="1" applyProtection="1">
      <alignment vertical="center"/>
    </xf>
    <xf numFmtId="0" fontId="3" fillId="0" borderId="0" xfId="0" applyFont="1" applyAlignment="1" applyProtection="1">
      <alignment vertical="center"/>
    </xf>
    <xf numFmtId="0" fontId="4" fillId="0" borderId="0" xfId="0" applyFont="1" applyFill="1" applyBorder="1" applyAlignment="1" applyProtection="1">
      <alignment vertical="center"/>
    </xf>
    <xf numFmtId="0" fontId="14" fillId="0" borderId="0" xfId="1" applyFont="1" applyBorder="1" applyProtection="1"/>
    <xf numFmtId="0" fontId="14" fillId="0" borderId="0" xfId="1" applyFont="1" applyProtection="1"/>
    <xf numFmtId="0" fontId="2" fillId="0" borderId="0" xfId="0" applyFont="1" applyFill="1" applyBorder="1" applyAlignment="1" applyProtection="1">
      <alignment vertical="center"/>
    </xf>
    <xf numFmtId="0" fontId="3" fillId="0" borderId="0" xfId="1" applyFont="1" applyAlignment="1" applyProtection="1">
      <alignment horizontal="left" vertical="top"/>
    </xf>
    <xf numFmtId="0" fontId="3" fillId="0" borderId="0" xfId="1" applyFont="1" applyBorder="1" applyAlignment="1" applyProtection="1">
      <alignment horizontal="left" vertical="top"/>
    </xf>
    <xf numFmtId="0" fontId="3" fillId="0" borderId="0" xfId="0" applyFont="1" applyBorder="1" applyAlignment="1" applyProtection="1">
      <alignment horizontal="left" vertical="top"/>
    </xf>
    <xf numFmtId="0" fontId="2" fillId="3" borderId="0" xfId="1" applyFont="1" applyFill="1" applyAlignment="1" applyProtection="1">
      <alignment vertical="top"/>
    </xf>
    <xf numFmtId="0" fontId="2" fillId="0" borderId="0" xfId="1" applyFont="1" applyAlignment="1" applyProtection="1">
      <alignment horizontal="center" vertical="top" wrapText="1"/>
    </xf>
    <xf numFmtId="0" fontId="2" fillId="3" borderId="0" xfId="1" applyFont="1" applyFill="1" applyAlignment="1" applyProtection="1">
      <alignment horizontal="center" vertical="center" wrapText="1"/>
    </xf>
    <xf numFmtId="0" fontId="3" fillId="0" borderId="0" xfId="1" applyFont="1" applyAlignment="1" applyProtection="1">
      <alignment horizontal="center" vertical="center"/>
    </xf>
    <xf numFmtId="0" fontId="3" fillId="0" borderId="16" xfId="1" applyFont="1" applyBorder="1" applyAlignment="1" applyProtection="1">
      <alignment vertical="top" wrapText="1"/>
    </xf>
    <xf numFmtId="0" fontId="3" fillId="0" borderId="0" xfId="1" applyFont="1" applyAlignment="1" applyProtection="1">
      <alignment horizontal="center" vertical="center" wrapText="1"/>
    </xf>
    <xf numFmtId="0" fontId="2" fillId="0" borderId="0" xfId="1" applyFont="1" applyAlignment="1" applyProtection="1">
      <alignment vertical="top"/>
    </xf>
    <xf numFmtId="0" fontId="3" fillId="0" borderId="0" xfId="1" applyFont="1" applyAlignment="1" applyProtection="1">
      <alignment vertical="top" wrapText="1"/>
    </xf>
    <xf numFmtId="0" fontId="20" fillId="0" borderId="0" xfId="1" applyFont="1" applyFill="1" applyAlignment="1">
      <alignment vertical="top"/>
    </xf>
    <xf numFmtId="0" fontId="13" fillId="0" borderId="0" xfId="0" applyFont="1" applyFill="1" applyAlignment="1" applyProtection="1">
      <alignment vertical="center"/>
    </xf>
    <xf numFmtId="0" fontId="16" fillId="0" borderId="0" xfId="0" applyFont="1" applyFill="1" applyAlignment="1" applyProtection="1"/>
    <xf numFmtId="0" fontId="14" fillId="0" borderId="0" xfId="1" applyFont="1" applyFill="1" applyProtection="1"/>
    <xf numFmtId="0" fontId="3" fillId="0" borderId="0" xfId="1" applyFont="1" applyFill="1" applyProtection="1"/>
    <xf numFmtId="0" fontId="3" fillId="0" borderId="0" xfId="0" applyFont="1" applyFill="1" applyAlignment="1" applyProtection="1">
      <alignment vertical="center"/>
    </xf>
    <xf numFmtId="0" fontId="7" fillId="0" borderId="0" xfId="1" applyFont="1" applyFill="1" applyAlignment="1" applyProtection="1">
      <alignment vertical="top"/>
    </xf>
    <xf numFmtId="0" fontId="15" fillId="0" borderId="0" xfId="1" applyFont="1" applyFill="1" applyAlignment="1" applyProtection="1">
      <alignment vertical="top"/>
    </xf>
    <xf numFmtId="0" fontId="13" fillId="0" borderId="0" xfId="0" applyFont="1" applyFill="1" applyBorder="1" applyAlignment="1" applyProtection="1">
      <alignment vertical="center"/>
    </xf>
    <xf numFmtId="0" fontId="7" fillId="0" borderId="0" xfId="1" applyFont="1" applyFill="1" applyBorder="1" applyProtection="1"/>
    <xf numFmtId="0" fontId="3" fillId="0" borderId="0" xfId="1" applyFont="1" applyFill="1" applyAlignment="1" applyProtection="1">
      <alignment vertical="center" wrapText="1"/>
    </xf>
    <xf numFmtId="0" fontId="3" fillId="0" borderId="0" xfId="1" applyFont="1" applyFill="1" applyBorder="1" applyAlignment="1" applyProtection="1">
      <alignment vertical="top"/>
    </xf>
    <xf numFmtId="0" fontId="7" fillId="0" borderId="0" xfId="1" applyFont="1" applyFill="1"/>
    <xf numFmtId="0" fontId="8" fillId="0" borderId="0" xfId="0" applyFont="1" applyFill="1" applyBorder="1" applyAlignment="1" applyProtection="1">
      <alignment vertical="center"/>
    </xf>
    <xf numFmtId="0" fontId="7" fillId="0" borderId="0" xfId="1" applyFont="1" applyAlignment="1" applyProtection="1">
      <alignment wrapText="1"/>
    </xf>
    <xf numFmtId="0" fontId="3" fillId="0" borderId="0" xfId="1" applyFont="1" applyAlignment="1" applyProtection="1">
      <alignment wrapText="1"/>
    </xf>
    <xf numFmtId="0" fontId="2" fillId="0" borderId="0" xfId="1" applyFont="1" applyFill="1" applyBorder="1" applyProtection="1"/>
    <xf numFmtId="0" fontId="3" fillId="0" borderId="0" xfId="1" applyFont="1" applyFill="1" applyBorder="1" applyProtection="1"/>
    <xf numFmtId="0" fontId="4" fillId="0" borderId="0" xfId="1" applyFont="1" applyFill="1" applyBorder="1" applyAlignment="1" applyProtection="1">
      <alignment horizontal="center" vertical="center" wrapText="1"/>
    </xf>
    <xf numFmtId="0" fontId="2" fillId="0" borderId="0" xfId="1" applyFont="1" applyFill="1" applyBorder="1" applyAlignment="1" applyProtection="1">
      <alignment horizontal="center" vertical="center" wrapText="1"/>
    </xf>
    <xf numFmtId="0" fontId="3" fillId="0" borderId="0" xfId="0" applyFont="1" applyFill="1" applyBorder="1" applyAlignment="1" applyProtection="1">
      <alignment horizontal="left" vertical="top" wrapText="1"/>
    </xf>
    <xf numFmtId="0" fontId="2" fillId="0" borderId="0" xfId="1" applyFont="1" applyFill="1" applyBorder="1" applyAlignment="1" applyProtection="1">
      <alignment vertical="top"/>
    </xf>
    <xf numFmtId="0" fontId="25" fillId="0" borderId="0" xfId="1" applyFont="1" applyFill="1" applyAlignment="1" applyProtection="1">
      <alignment vertical="center"/>
    </xf>
    <xf numFmtId="0" fontId="25" fillId="0" borderId="0" xfId="0" applyFont="1" applyFill="1" applyBorder="1" applyAlignment="1" applyProtection="1">
      <alignment vertical="center"/>
    </xf>
    <xf numFmtId="0" fontId="25" fillId="0" borderId="0" xfId="1" applyFont="1" applyAlignment="1" applyProtection="1">
      <alignment vertical="center"/>
    </xf>
    <xf numFmtId="0" fontId="11" fillId="0" borderId="0" xfId="0" applyFont="1" applyFill="1" applyBorder="1" applyAlignment="1" applyProtection="1">
      <alignment vertical="center"/>
    </xf>
    <xf numFmtId="0" fontId="2" fillId="0" borderId="26" xfId="0" applyFont="1" applyFill="1" applyBorder="1" applyAlignment="1" applyProtection="1">
      <alignment vertical="center"/>
    </xf>
    <xf numFmtId="0" fontId="2" fillId="0" borderId="27" xfId="0" applyFont="1" applyFill="1" applyBorder="1" applyAlignment="1" applyProtection="1">
      <alignment vertical="center"/>
    </xf>
    <xf numFmtId="0" fontId="2" fillId="0" borderId="16" xfId="0" applyFont="1" applyFill="1" applyBorder="1" applyAlignment="1" applyProtection="1">
      <alignment vertical="center" wrapText="1"/>
    </xf>
    <xf numFmtId="0" fontId="3" fillId="0" borderId="16" xfId="0" applyFont="1" applyFill="1" applyBorder="1" applyAlignment="1" applyProtection="1">
      <alignment vertical="center" wrapText="1"/>
    </xf>
    <xf numFmtId="0" fontId="3" fillId="0" borderId="30" xfId="0" applyFont="1" applyFill="1" applyBorder="1" applyAlignment="1" applyProtection="1">
      <alignment horizontal="left" vertical="center" wrapText="1"/>
    </xf>
    <xf numFmtId="0" fontId="3" fillId="2" borderId="29" xfId="1" applyNumberFormat="1" applyFont="1" applyFill="1" applyBorder="1" applyAlignment="1" applyProtection="1">
      <alignment horizontal="left" vertical="center" wrapText="1"/>
      <protection locked="0"/>
    </xf>
    <xf numFmtId="0" fontId="3" fillId="2" borderId="31" xfId="1" applyNumberFormat="1" applyFont="1" applyFill="1" applyBorder="1" applyAlignment="1" applyProtection="1">
      <alignment horizontal="left" vertical="center" wrapText="1"/>
      <protection locked="0"/>
    </xf>
    <xf numFmtId="0" fontId="3" fillId="2" borderId="30" xfId="1" applyNumberFormat="1" applyFont="1" applyFill="1" applyBorder="1" applyAlignment="1" applyProtection="1">
      <alignment horizontal="left" vertical="center" wrapText="1"/>
      <protection locked="0"/>
    </xf>
    <xf numFmtId="0" fontId="15" fillId="0" borderId="42" xfId="0" applyFont="1" applyFill="1" applyBorder="1" applyAlignment="1" applyProtection="1"/>
    <xf numFmtId="0" fontId="16" fillId="0" borderId="42" xfId="0" applyFont="1" applyFill="1" applyBorder="1" applyAlignment="1" applyProtection="1"/>
    <xf numFmtId="0" fontId="20" fillId="0" borderId="0" xfId="1" applyFont="1" applyFill="1" applyAlignment="1" applyProtection="1">
      <alignment horizontal="left" vertical="top" wrapText="1"/>
    </xf>
    <xf numFmtId="0" fontId="7" fillId="0" borderId="0" xfId="1" applyFont="1" applyFill="1" applyAlignment="1" applyProtection="1"/>
    <xf numFmtId="0" fontId="3" fillId="0" borderId="6" xfId="1" applyFont="1" applyFill="1" applyBorder="1" applyAlignment="1" applyProtection="1">
      <alignment vertical="top"/>
    </xf>
    <xf numFmtId="0" fontId="2" fillId="0" borderId="6" xfId="1" applyFont="1" applyFill="1" applyBorder="1" applyAlignment="1" applyProtection="1">
      <alignment vertical="top"/>
    </xf>
    <xf numFmtId="0" fontId="2" fillId="0" borderId="11" xfId="1" applyFont="1" applyFill="1" applyBorder="1" applyAlignment="1" applyProtection="1">
      <alignment vertical="center"/>
    </xf>
    <xf numFmtId="0" fontId="17" fillId="0" borderId="0" xfId="1" applyFont="1" applyFill="1" applyAlignment="1" applyProtection="1">
      <alignment vertical="center" wrapText="1"/>
    </xf>
    <xf numFmtId="0" fontId="17" fillId="0" borderId="0" xfId="1" applyFont="1" applyFill="1" applyAlignment="1" applyProtection="1">
      <alignment vertical="center"/>
    </xf>
    <xf numFmtId="0" fontId="22" fillId="0" borderId="0" xfId="1" applyFont="1" applyFill="1" applyAlignment="1" applyProtection="1">
      <alignment vertical="top"/>
    </xf>
    <xf numFmtId="0" fontId="26" fillId="0" borderId="0" xfId="0" applyFont="1" applyFill="1" applyBorder="1" applyAlignment="1" applyProtection="1">
      <alignment horizontal="left" vertical="center"/>
    </xf>
    <xf numFmtId="0" fontId="11" fillId="0" borderId="0" xfId="0" applyFont="1" applyFill="1" applyBorder="1" applyAlignment="1" applyProtection="1">
      <alignment horizontal="left" vertical="center"/>
    </xf>
    <xf numFmtId="164" fontId="2" fillId="0" borderId="4" xfId="1" quotePrefix="1" applyNumberFormat="1" applyFont="1" applyFill="1" applyBorder="1" applyAlignment="1" applyProtection="1">
      <alignment horizontal="center" vertical="center" wrapText="1"/>
    </xf>
    <xf numFmtId="164" fontId="3" fillId="0" borderId="9" xfId="1" applyNumberFormat="1" applyFont="1" applyFill="1" applyBorder="1" applyAlignment="1" applyProtection="1">
      <alignment horizontal="center" vertical="center" wrapText="1"/>
      <protection hidden="1"/>
    </xf>
    <xf numFmtId="164" fontId="3" fillId="0" borderId="2" xfId="1" applyNumberFormat="1" applyFont="1" applyFill="1" applyBorder="1" applyAlignment="1" applyProtection="1">
      <alignment horizontal="center" vertical="center" wrapText="1"/>
      <protection hidden="1"/>
    </xf>
    <xf numFmtId="164" fontId="3" fillId="0" borderId="8" xfId="1" applyNumberFormat="1" applyFont="1" applyFill="1" applyBorder="1" applyAlignment="1" applyProtection="1">
      <alignment horizontal="center" vertical="center" wrapText="1"/>
      <protection hidden="1"/>
    </xf>
    <xf numFmtId="164" fontId="2" fillId="0" borderId="4" xfId="1" applyNumberFormat="1" applyFont="1" applyFill="1" applyBorder="1" applyAlignment="1" applyProtection="1">
      <alignment horizontal="center" vertical="center" wrapText="1"/>
      <protection hidden="1"/>
    </xf>
    <xf numFmtId="0" fontId="2" fillId="0" borderId="4" xfId="1" applyNumberFormat="1" applyFont="1" applyFill="1" applyBorder="1" applyAlignment="1" applyProtection="1">
      <alignment horizontal="center" vertical="center" wrapText="1"/>
      <protection hidden="1"/>
    </xf>
    <xf numFmtId="1" fontId="3" fillId="0" borderId="9" xfId="1" applyNumberFormat="1" applyFont="1" applyFill="1" applyBorder="1" applyAlignment="1" applyProtection="1">
      <alignment horizontal="center" vertical="center" wrapText="1"/>
      <protection hidden="1"/>
    </xf>
    <xf numFmtId="1" fontId="3" fillId="0" borderId="2" xfId="1" applyNumberFormat="1" applyFont="1" applyFill="1" applyBorder="1" applyAlignment="1" applyProtection="1">
      <alignment horizontal="center" vertical="center" wrapText="1"/>
      <protection hidden="1"/>
    </xf>
    <xf numFmtId="1" fontId="3" fillId="0" borderId="8" xfId="1" applyNumberFormat="1" applyFont="1" applyFill="1" applyBorder="1" applyAlignment="1" applyProtection="1">
      <alignment horizontal="center" vertical="center" wrapText="1"/>
      <protection hidden="1"/>
    </xf>
    <xf numFmtId="1" fontId="3" fillId="5" borderId="2" xfId="1" applyNumberFormat="1" applyFont="1" applyFill="1" applyBorder="1" applyAlignment="1" applyProtection="1">
      <alignment horizontal="center" vertical="center" wrapText="1"/>
      <protection hidden="1"/>
    </xf>
    <xf numFmtId="1" fontId="3" fillId="5" borderId="8" xfId="1" applyNumberFormat="1" applyFont="1" applyFill="1" applyBorder="1" applyAlignment="1" applyProtection="1">
      <alignment horizontal="center" vertical="center" wrapText="1"/>
      <protection hidden="1"/>
    </xf>
    <xf numFmtId="1" fontId="3" fillId="5" borderId="9" xfId="1" applyNumberFormat="1" applyFont="1" applyFill="1" applyBorder="1" applyAlignment="1" applyProtection="1">
      <alignment horizontal="center" vertical="center" wrapText="1"/>
      <protection hidden="1"/>
    </xf>
    <xf numFmtId="0" fontId="23" fillId="0" borderId="0" xfId="1" applyFont="1" applyFill="1" applyAlignment="1" applyProtection="1">
      <alignment vertical="top"/>
    </xf>
    <xf numFmtId="0" fontId="21" fillId="0" borderId="4" xfId="0" applyFont="1" applyFill="1" applyBorder="1" applyAlignment="1" applyProtection="1">
      <alignment horizontal="left" vertical="center"/>
      <protection hidden="1"/>
    </xf>
    <xf numFmtId="0" fontId="26" fillId="0" borderId="4" xfId="0" applyFont="1" applyFill="1" applyBorder="1" applyAlignment="1" applyProtection="1">
      <alignment horizontal="left" vertical="center"/>
      <protection hidden="1"/>
    </xf>
    <xf numFmtId="0" fontId="27" fillId="6" borderId="0" xfId="1" applyFont="1" applyFill="1" applyBorder="1" applyAlignment="1" applyProtection="1">
      <alignment vertical="top"/>
    </xf>
    <xf numFmtId="0" fontId="3" fillId="6" borderId="0" xfId="1" applyFont="1" applyFill="1" applyBorder="1" applyAlignment="1" applyProtection="1">
      <alignment vertical="top"/>
    </xf>
    <xf numFmtId="0" fontId="27" fillId="7" borderId="0" xfId="1" applyFont="1" applyFill="1" applyBorder="1" applyAlignment="1" applyProtection="1">
      <alignment vertical="top"/>
    </xf>
    <xf numFmtId="0" fontId="3" fillId="7" borderId="0" xfId="1" applyFont="1" applyFill="1" applyBorder="1" applyAlignment="1" applyProtection="1">
      <alignment vertical="top"/>
    </xf>
    <xf numFmtId="0" fontId="29" fillId="5" borderId="11" xfId="0" quotePrefix="1" applyFont="1" applyFill="1" applyBorder="1" applyAlignment="1" applyProtection="1">
      <alignment vertical="center"/>
    </xf>
    <xf numFmtId="0" fontId="17" fillId="5" borderId="13" xfId="1" applyFont="1" applyFill="1" applyBorder="1" applyAlignment="1" applyProtection="1">
      <alignment vertical="top"/>
    </xf>
    <xf numFmtId="0" fontId="17" fillId="5" borderId="12" xfId="1" applyFont="1" applyFill="1" applyBorder="1" applyAlignment="1" applyProtection="1">
      <alignment vertical="top"/>
    </xf>
    <xf numFmtId="0" fontId="3" fillId="0" borderId="0" xfId="0" applyFont="1" applyFill="1" applyBorder="1" applyAlignment="1" applyProtection="1">
      <alignment horizontal="left" vertical="top" wrapText="1"/>
    </xf>
    <xf numFmtId="0" fontId="20" fillId="0" borderId="0" xfId="1" applyFont="1" applyFill="1" applyAlignment="1">
      <alignment horizontal="left" vertical="top" wrapText="1"/>
    </xf>
    <xf numFmtId="0" fontId="21" fillId="2" borderId="11" xfId="0" applyFont="1" applyFill="1" applyBorder="1" applyAlignment="1" applyProtection="1">
      <alignment horizontal="left" vertical="center"/>
      <protection locked="0"/>
    </xf>
    <xf numFmtId="0" fontId="21" fillId="2" borderId="13" xfId="0" applyFont="1" applyFill="1" applyBorder="1" applyAlignment="1" applyProtection="1">
      <alignment horizontal="left" vertical="center"/>
      <protection locked="0"/>
    </xf>
    <xf numFmtId="0" fontId="21" fillId="2" borderId="12" xfId="0" applyFont="1" applyFill="1" applyBorder="1" applyAlignment="1" applyProtection="1">
      <alignment horizontal="left" vertical="center"/>
      <protection locked="0"/>
    </xf>
    <xf numFmtId="0" fontId="26" fillId="2" borderId="11" xfId="0" applyFont="1" applyFill="1" applyBorder="1" applyAlignment="1" applyProtection="1">
      <alignment horizontal="left" vertical="center"/>
      <protection locked="0"/>
    </xf>
    <xf numFmtId="0" fontId="26" fillId="2" borderId="13" xfId="0" applyFont="1" applyFill="1" applyBorder="1" applyAlignment="1" applyProtection="1">
      <alignment horizontal="left" vertical="center"/>
      <protection locked="0"/>
    </xf>
    <xf numFmtId="0" fontId="26" fillId="2" borderId="12" xfId="0" applyFont="1" applyFill="1" applyBorder="1" applyAlignment="1" applyProtection="1">
      <alignment horizontal="left" vertical="center"/>
      <protection locked="0"/>
    </xf>
    <xf numFmtId="0" fontId="2" fillId="0" borderId="29" xfId="0" applyFont="1" applyFill="1" applyBorder="1" applyAlignment="1" applyProtection="1">
      <alignment horizontal="left" vertical="center" wrapText="1"/>
    </xf>
    <xf numFmtId="0" fontId="3" fillId="0" borderId="30" xfId="0" applyFont="1" applyFill="1" applyBorder="1" applyAlignment="1" applyProtection="1">
      <alignment horizontal="left" vertical="center" wrapText="1"/>
    </xf>
    <xf numFmtId="0" fontId="3" fillId="0" borderId="29" xfId="0" applyFont="1" applyFill="1" applyBorder="1" applyAlignment="1" applyProtection="1">
      <alignment horizontal="left" vertical="center" wrapText="1"/>
    </xf>
    <xf numFmtId="0" fontId="26" fillId="0" borderId="11" xfId="0" applyFont="1" applyFill="1" applyBorder="1" applyAlignment="1" applyProtection="1">
      <alignment horizontal="left" vertical="center"/>
      <protection hidden="1"/>
    </xf>
    <xf numFmtId="0" fontId="11" fillId="0" borderId="13" xfId="0" applyFont="1" applyFill="1" applyBorder="1" applyAlignment="1" applyProtection="1">
      <alignment horizontal="left" vertical="center"/>
      <protection hidden="1"/>
    </xf>
    <xf numFmtId="0" fontId="11" fillId="0" borderId="12" xfId="0" applyFont="1" applyFill="1" applyBorder="1" applyAlignment="1" applyProtection="1">
      <alignment horizontal="left" vertical="center"/>
      <protection hidden="1"/>
    </xf>
    <xf numFmtId="0" fontId="20" fillId="0" borderId="0" xfId="1" applyFont="1" applyFill="1" applyAlignment="1" applyProtection="1">
      <alignment horizontal="left" vertical="top" wrapText="1"/>
    </xf>
    <xf numFmtId="0" fontId="5" fillId="0" borderId="0" xfId="0" applyFont="1" applyFill="1" applyBorder="1" applyAlignment="1" applyProtection="1">
      <alignment horizontal="left" vertical="top" wrapText="1"/>
    </xf>
    <xf numFmtId="0" fontId="3" fillId="0" borderId="0" xfId="0" applyFont="1" applyFill="1" applyBorder="1" applyAlignment="1" applyProtection="1">
      <alignment horizontal="left" vertical="center" wrapText="1"/>
    </xf>
    <xf numFmtId="0" fontId="21" fillId="0" borderId="11" xfId="0" applyFont="1" applyFill="1" applyBorder="1" applyAlignment="1" applyProtection="1">
      <alignment horizontal="left" vertical="center"/>
      <protection hidden="1"/>
    </xf>
    <xf numFmtId="0" fontId="8" fillId="0" borderId="13" xfId="0" applyFont="1" applyFill="1" applyBorder="1" applyAlignment="1" applyProtection="1">
      <alignment horizontal="left" vertical="center"/>
      <protection hidden="1"/>
    </xf>
    <xf numFmtId="0" fontId="8" fillId="0" borderId="12" xfId="0" applyFont="1" applyFill="1" applyBorder="1" applyAlignment="1" applyProtection="1">
      <alignment horizontal="left" vertical="center"/>
      <protection hidden="1"/>
    </xf>
    <xf numFmtId="0" fontId="2" fillId="0" borderId="5" xfId="1" applyFont="1" applyBorder="1" applyAlignment="1" applyProtection="1">
      <alignment horizontal="left" vertical="center"/>
    </xf>
    <xf numFmtId="0" fontId="2" fillId="0" borderId="6" xfId="1" applyFont="1" applyBorder="1" applyAlignment="1" applyProtection="1">
      <alignment horizontal="left" vertical="center"/>
    </xf>
    <xf numFmtId="0" fontId="2" fillId="0" borderId="7" xfId="1" applyFont="1" applyBorder="1" applyAlignment="1" applyProtection="1">
      <alignment horizontal="left" vertical="center"/>
    </xf>
    <xf numFmtId="0" fontId="3" fillId="2" borderId="24" xfId="1" applyFont="1" applyFill="1" applyBorder="1" applyAlignment="1" applyProtection="1">
      <alignment horizontal="left" vertical="top" wrapText="1"/>
      <protection locked="0"/>
    </xf>
    <xf numFmtId="0" fontId="3" fillId="2" borderId="3" xfId="1" applyFont="1" applyFill="1" applyBorder="1" applyAlignment="1" applyProtection="1">
      <alignment horizontal="left" vertical="top" wrapText="1"/>
      <protection locked="0"/>
    </xf>
    <xf numFmtId="0" fontId="3" fillId="2" borderId="25" xfId="1" applyFont="1" applyFill="1" applyBorder="1" applyAlignment="1" applyProtection="1">
      <alignment horizontal="left" vertical="top" wrapText="1"/>
      <protection locked="0"/>
    </xf>
    <xf numFmtId="0" fontId="3" fillId="0" borderId="41" xfId="1" applyFont="1" applyBorder="1" applyAlignment="1" applyProtection="1">
      <alignment horizontal="left" vertical="top" wrapText="1"/>
    </xf>
    <xf numFmtId="0" fontId="3" fillId="0" borderId="42" xfId="1" applyFont="1" applyBorder="1" applyAlignment="1" applyProtection="1">
      <alignment horizontal="left" vertical="top" wrapText="1"/>
    </xf>
    <xf numFmtId="0" fontId="3" fillId="0" borderId="43" xfId="1" applyFont="1" applyBorder="1" applyAlignment="1" applyProtection="1">
      <alignment horizontal="left" vertical="top" wrapText="1"/>
    </xf>
    <xf numFmtId="0" fontId="27" fillId="0" borderId="16" xfId="0" applyFont="1" applyFill="1" applyBorder="1" applyAlignment="1" applyProtection="1">
      <alignment horizontal="left" vertical="center" wrapText="1"/>
    </xf>
    <xf numFmtId="0" fontId="27" fillId="0" borderId="0" xfId="0" applyFont="1" applyFill="1" applyBorder="1" applyAlignment="1" applyProtection="1">
      <alignment horizontal="left" vertical="center" wrapText="1"/>
    </xf>
    <xf numFmtId="0" fontId="3" fillId="2" borderId="14" xfId="1" applyNumberFormat="1" applyFont="1" applyFill="1" applyBorder="1" applyAlignment="1" applyProtection="1">
      <alignment horizontal="left" vertical="center" wrapText="1"/>
      <protection locked="0"/>
    </xf>
    <xf numFmtId="0" fontId="3" fillId="2" borderId="1" xfId="1" applyNumberFormat="1" applyFont="1" applyFill="1" applyBorder="1" applyAlignment="1" applyProtection="1">
      <alignment horizontal="left" vertical="center" wrapText="1"/>
      <protection locked="0"/>
    </xf>
    <xf numFmtId="0" fontId="3" fillId="2" borderId="15" xfId="1" applyNumberFormat="1" applyFont="1" applyFill="1" applyBorder="1" applyAlignment="1" applyProtection="1">
      <alignment horizontal="left" vertical="center" wrapText="1"/>
      <protection locked="0"/>
    </xf>
    <xf numFmtId="0" fontId="21" fillId="0" borderId="13" xfId="0" applyFont="1" applyFill="1" applyBorder="1" applyAlignment="1" applyProtection="1">
      <alignment horizontal="left" vertical="center"/>
      <protection hidden="1"/>
    </xf>
    <xf numFmtId="0" fontId="21" fillId="0" borderId="12" xfId="0" applyFont="1" applyFill="1" applyBorder="1" applyAlignment="1" applyProtection="1">
      <alignment horizontal="left" vertical="center"/>
      <protection hidden="1"/>
    </xf>
    <xf numFmtId="0" fontId="26" fillId="0" borderId="13" xfId="0" applyFont="1" applyFill="1" applyBorder="1" applyAlignment="1" applyProtection="1">
      <alignment horizontal="left" vertical="center"/>
      <protection hidden="1"/>
    </xf>
    <xf numFmtId="0" fontId="26" fillId="0" borderId="12" xfId="0" applyFont="1" applyFill="1" applyBorder="1" applyAlignment="1" applyProtection="1">
      <alignment horizontal="left" vertical="center"/>
      <protection hidden="1"/>
    </xf>
    <xf numFmtId="0" fontId="28" fillId="5" borderId="32" xfId="1" applyFont="1" applyFill="1" applyBorder="1" applyAlignment="1" applyProtection="1">
      <alignment vertical="center" wrapText="1"/>
    </xf>
    <xf numFmtId="0" fontId="28" fillId="5" borderId="33" xfId="1" applyFont="1" applyFill="1" applyBorder="1" applyAlignment="1" applyProtection="1">
      <alignment vertical="center" wrapText="1"/>
    </xf>
    <xf numFmtId="0" fontId="28" fillId="5" borderId="47" xfId="1" applyFont="1" applyFill="1" applyBorder="1" applyAlignment="1" applyProtection="1">
      <alignment vertical="center" wrapText="1"/>
    </xf>
    <xf numFmtId="0" fontId="28" fillId="5" borderId="34" xfId="1" applyFont="1" applyFill="1" applyBorder="1" applyAlignment="1" applyProtection="1">
      <alignment vertical="center" wrapText="1"/>
    </xf>
    <xf numFmtId="0" fontId="28" fillId="5" borderId="32" xfId="1" quotePrefix="1" applyFont="1" applyFill="1" applyBorder="1" applyAlignment="1" applyProtection="1">
      <alignment vertical="center" wrapText="1"/>
    </xf>
    <xf numFmtId="0" fontId="3" fillId="0" borderId="14" xfId="1" applyFont="1" applyFill="1" applyBorder="1" applyAlignment="1" applyProtection="1">
      <alignment vertical="center" wrapText="1"/>
      <protection hidden="1"/>
    </xf>
    <xf numFmtId="0" fontId="3" fillId="0" borderId="1" xfId="1" applyFont="1" applyFill="1" applyBorder="1" applyAlignment="1" applyProtection="1">
      <alignment vertical="center" wrapText="1"/>
      <protection hidden="1"/>
    </xf>
    <xf numFmtId="0" fontId="3" fillId="0" borderId="15" xfId="1" applyFont="1" applyFill="1" applyBorder="1" applyAlignment="1" applyProtection="1">
      <alignment vertical="center" wrapText="1"/>
      <protection hidden="1"/>
    </xf>
    <xf numFmtId="0" fontId="5" fillId="0" borderId="29" xfId="1" applyFont="1" applyFill="1" applyBorder="1" applyAlignment="1" applyProtection="1">
      <alignment vertical="center" wrapText="1"/>
      <protection hidden="1"/>
    </xf>
    <xf numFmtId="0" fontId="5" fillId="0" borderId="30" xfId="1" applyFont="1" applyFill="1" applyBorder="1" applyAlignment="1" applyProtection="1">
      <alignment vertical="center" wrapText="1"/>
      <protection hidden="1"/>
    </xf>
    <xf numFmtId="0" fontId="5" fillId="0" borderId="31" xfId="1" applyFont="1" applyFill="1" applyBorder="1" applyAlignment="1" applyProtection="1">
      <alignment vertical="center" wrapText="1"/>
      <protection hidden="1"/>
    </xf>
    <xf numFmtId="0" fontId="5" fillId="0" borderId="18" xfId="1" applyFont="1" applyFill="1" applyBorder="1" applyAlignment="1" applyProtection="1">
      <alignment vertical="center" wrapText="1"/>
    </xf>
    <xf numFmtId="0" fontId="5" fillId="0" borderId="19" xfId="1" applyFont="1" applyFill="1" applyBorder="1" applyAlignment="1" applyProtection="1">
      <alignment vertical="center" wrapText="1"/>
    </xf>
    <xf numFmtId="0" fontId="5" fillId="0" borderId="44" xfId="1" applyFont="1" applyFill="1" applyBorder="1" applyAlignment="1" applyProtection="1">
      <alignment vertical="center" wrapText="1"/>
    </xf>
    <xf numFmtId="0" fontId="5" fillId="0" borderId="20" xfId="1" applyFont="1" applyFill="1" applyBorder="1" applyAlignment="1" applyProtection="1">
      <alignment vertical="center" wrapText="1"/>
    </xf>
    <xf numFmtId="0" fontId="3" fillId="0" borderId="14" xfId="1" applyFont="1" applyFill="1" applyBorder="1" applyAlignment="1" applyProtection="1">
      <alignment vertical="center" wrapText="1"/>
    </xf>
    <xf numFmtId="0" fontId="3" fillId="0" borderId="1" xfId="1" applyFont="1" applyFill="1" applyBorder="1" applyAlignment="1" applyProtection="1">
      <alignment vertical="center" wrapText="1"/>
    </xf>
    <xf numFmtId="0" fontId="3" fillId="0" borderId="15" xfId="1" applyFont="1" applyFill="1" applyBorder="1" applyAlignment="1" applyProtection="1">
      <alignment vertical="center" wrapText="1"/>
    </xf>
    <xf numFmtId="0" fontId="2" fillId="0" borderId="5" xfId="1" applyFont="1" applyBorder="1" applyAlignment="1" applyProtection="1">
      <alignment horizontal="center" vertical="center"/>
    </xf>
    <xf numFmtId="0" fontId="2" fillId="0" borderId="6" xfId="1" applyFont="1" applyBorder="1" applyAlignment="1" applyProtection="1">
      <alignment horizontal="center" vertical="center"/>
    </xf>
    <xf numFmtId="0" fontId="2" fillId="0" borderId="7" xfId="1" applyFont="1" applyBorder="1" applyAlignment="1" applyProtection="1">
      <alignment horizontal="center" vertical="center"/>
    </xf>
    <xf numFmtId="0" fontId="2" fillId="0" borderId="24" xfId="1" applyFont="1" applyBorder="1" applyAlignment="1" applyProtection="1">
      <alignment horizontal="center" vertical="center"/>
    </xf>
    <xf numFmtId="0" fontId="2" fillId="0" borderId="3" xfId="1" applyFont="1" applyBorder="1" applyAlignment="1" applyProtection="1">
      <alignment horizontal="center" vertical="center"/>
    </xf>
    <xf numFmtId="0" fontId="2" fillId="0" borderId="25" xfId="1" applyFont="1" applyBorder="1" applyAlignment="1" applyProtection="1">
      <alignment horizontal="center" vertical="center"/>
    </xf>
    <xf numFmtId="0" fontId="3" fillId="2" borderId="26" xfId="1" applyNumberFormat="1" applyFont="1" applyFill="1" applyBorder="1" applyAlignment="1" applyProtection="1">
      <alignment horizontal="left" vertical="center" wrapText="1"/>
      <protection locked="0"/>
    </xf>
    <xf numFmtId="0" fontId="3" fillId="2" borderId="27" xfId="1" applyNumberFormat="1" applyFont="1" applyFill="1" applyBorder="1" applyAlignment="1" applyProtection="1">
      <alignment horizontal="left" vertical="center" wrapText="1"/>
      <protection locked="0"/>
    </xf>
    <xf numFmtId="0" fontId="3" fillId="2" borderId="28" xfId="1" applyNumberFormat="1" applyFont="1" applyFill="1" applyBorder="1" applyAlignment="1" applyProtection="1">
      <alignment horizontal="left" vertical="center" wrapText="1"/>
      <protection locked="0"/>
    </xf>
    <xf numFmtId="0" fontId="2" fillId="0" borderId="9" xfId="1" applyFont="1" applyBorder="1" applyAlignment="1" applyProtection="1">
      <alignment horizontal="center" vertical="top" wrapText="1"/>
    </xf>
    <xf numFmtId="0" fontId="2" fillId="0" borderId="10" xfId="1" applyFont="1" applyBorder="1" applyAlignment="1" applyProtection="1">
      <alignment horizontal="center" vertical="top"/>
    </xf>
    <xf numFmtId="0" fontId="3" fillId="0" borderId="18" xfId="1" applyFont="1" applyFill="1" applyBorder="1" applyAlignment="1" applyProtection="1">
      <alignment vertical="center" wrapText="1"/>
    </xf>
    <xf numFmtId="0" fontId="3" fillId="0" borderId="19" xfId="1" applyFont="1" applyFill="1" applyBorder="1" applyAlignment="1" applyProtection="1">
      <alignment vertical="center" wrapText="1"/>
    </xf>
    <xf numFmtId="0" fontId="3" fillId="0" borderId="44" xfId="1" applyFont="1" applyFill="1" applyBorder="1" applyAlignment="1" applyProtection="1">
      <alignment vertical="center" wrapText="1"/>
    </xf>
    <xf numFmtId="0" fontId="3" fillId="0" borderId="20" xfId="1" applyFont="1" applyFill="1" applyBorder="1" applyAlignment="1" applyProtection="1">
      <alignment vertical="center" wrapText="1"/>
    </xf>
    <xf numFmtId="0" fontId="3" fillId="0" borderId="35" xfId="1" applyFont="1" applyFill="1" applyBorder="1" applyAlignment="1" applyProtection="1">
      <alignment vertical="center" wrapText="1"/>
    </xf>
    <xf numFmtId="0" fontId="3" fillId="0" borderId="36" xfId="1" applyFont="1" applyFill="1" applyBorder="1" applyAlignment="1" applyProtection="1">
      <alignment vertical="center" wrapText="1"/>
    </xf>
    <xf numFmtId="0" fontId="3" fillId="0" borderId="45" xfId="1" applyFont="1" applyFill="1" applyBorder="1" applyAlignment="1" applyProtection="1">
      <alignment vertical="center" wrapText="1"/>
    </xf>
    <xf numFmtId="0" fontId="3" fillId="0" borderId="37" xfId="1" applyFont="1" applyFill="1" applyBorder="1" applyAlignment="1" applyProtection="1">
      <alignment vertical="center" wrapText="1"/>
    </xf>
    <xf numFmtId="0" fontId="3" fillId="0" borderId="6" xfId="1" applyFont="1" applyBorder="1" applyAlignment="1" applyProtection="1">
      <alignment horizontal="left" vertical="center"/>
    </xf>
    <xf numFmtId="0" fontId="3" fillId="0" borderId="7" xfId="1" applyFont="1" applyBorder="1" applyAlignment="1" applyProtection="1">
      <alignment horizontal="left" vertical="center"/>
    </xf>
    <xf numFmtId="0" fontId="3" fillId="0" borderId="16" xfId="1" applyFont="1" applyBorder="1" applyAlignment="1" applyProtection="1">
      <alignment horizontal="left" vertical="center"/>
    </xf>
    <xf numFmtId="0" fontId="3" fillId="0" borderId="0" xfId="1" applyFont="1" applyBorder="1" applyAlignment="1" applyProtection="1">
      <alignment horizontal="left" vertical="center"/>
    </xf>
    <xf numFmtId="0" fontId="3" fillId="0" borderId="17" xfId="1" applyFont="1" applyBorder="1" applyAlignment="1" applyProtection="1">
      <alignment horizontal="left" vertical="center"/>
    </xf>
    <xf numFmtId="0" fontId="5" fillId="2" borderId="29" xfId="1" applyFont="1" applyFill="1" applyBorder="1" applyAlignment="1" applyProtection="1">
      <alignment vertical="center" wrapText="1"/>
      <protection locked="0"/>
    </xf>
    <xf numFmtId="0" fontId="5" fillId="2" borderId="30" xfId="1" applyFont="1" applyFill="1" applyBorder="1" applyAlignment="1" applyProtection="1">
      <alignment vertical="center" wrapText="1"/>
      <protection locked="0"/>
    </xf>
    <xf numFmtId="0" fontId="5" fillId="2" borderId="31" xfId="1" applyFont="1" applyFill="1" applyBorder="1" applyAlignment="1" applyProtection="1">
      <alignment vertical="center" wrapText="1"/>
      <protection locked="0"/>
    </xf>
    <xf numFmtId="0" fontId="2" fillId="0" borderId="21" xfId="1" applyFont="1" applyFill="1" applyBorder="1" applyAlignment="1" applyProtection="1">
      <alignment vertical="center" wrapText="1"/>
    </xf>
    <xf numFmtId="0" fontId="2" fillId="0" borderId="22" xfId="1" applyFont="1" applyFill="1" applyBorder="1" applyAlignment="1" applyProtection="1">
      <alignment vertical="center" wrapText="1"/>
    </xf>
    <xf numFmtId="0" fontId="2" fillId="0" borderId="46" xfId="1" applyFont="1" applyFill="1" applyBorder="1" applyAlignment="1" applyProtection="1">
      <alignment vertical="center" wrapText="1"/>
    </xf>
    <xf numFmtId="0" fontId="2" fillId="0" borderId="23" xfId="1" applyFont="1" applyFill="1" applyBorder="1" applyAlignment="1" applyProtection="1">
      <alignment vertical="center" wrapText="1"/>
    </xf>
    <xf numFmtId="1" fontId="3" fillId="0" borderId="9" xfId="1" applyNumberFormat="1" applyFont="1" applyFill="1" applyBorder="1" applyAlignment="1" applyProtection="1">
      <alignment horizontal="center" vertical="center" wrapText="1"/>
      <protection hidden="1"/>
    </xf>
    <xf numFmtId="1" fontId="3" fillId="0" borderId="48" xfId="1" applyNumberFormat="1" applyFont="1" applyFill="1" applyBorder="1" applyAlignment="1" applyProtection="1">
      <alignment horizontal="center" vertical="center" wrapText="1"/>
      <protection hidden="1"/>
    </xf>
    <xf numFmtId="1" fontId="3" fillId="0" borderId="49" xfId="1" applyNumberFormat="1" applyFont="1" applyFill="1" applyBorder="1" applyAlignment="1" applyProtection="1">
      <alignment horizontal="center" vertical="center" wrapText="1"/>
      <protection hidden="1"/>
    </xf>
    <xf numFmtId="1" fontId="3" fillId="0" borderId="50" xfId="1" applyNumberFormat="1" applyFont="1" applyFill="1" applyBorder="1" applyAlignment="1" applyProtection="1">
      <alignment horizontal="center" vertical="center" wrapText="1"/>
      <protection hidden="1"/>
    </xf>
    <xf numFmtId="0" fontId="3" fillId="2" borderId="29" xfId="1" applyNumberFormat="1" applyFont="1" applyFill="1" applyBorder="1" applyAlignment="1" applyProtection="1">
      <alignment horizontal="left" vertical="center" wrapText="1"/>
      <protection locked="0"/>
    </xf>
    <xf numFmtId="0" fontId="3" fillId="2" borderId="30" xfId="1" applyNumberFormat="1" applyFont="1" applyFill="1" applyBorder="1" applyAlignment="1" applyProtection="1">
      <alignment horizontal="left" vertical="center" wrapText="1"/>
      <protection locked="0"/>
    </xf>
    <xf numFmtId="0" fontId="3" fillId="2" borderId="31" xfId="1" applyNumberFormat="1" applyFont="1" applyFill="1" applyBorder="1" applyAlignment="1" applyProtection="1">
      <alignment horizontal="left" vertical="center" wrapText="1"/>
      <protection locked="0"/>
    </xf>
    <xf numFmtId="0" fontId="3" fillId="0" borderId="18" xfId="1" applyFont="1" applyFill="1" applyBorder="1" applyAlignment="1" applyProtection="1">
      <alignment vertical="center" wrapText="1"/>
      <protection hidden="1"/>
    </xf>
    <xf numFmtId="0" fontId="3" fillId="0" borderId="19" xfId="1" applyFont="1" applyFill="1" applyBorder="1" applyAlignment="1" applyProtection="1">
      <alignment vertical="center" wrapText="1"/>
      <protection hidden="1"/>
    </xf>
    <xf numFmtId="0" fontId="3" fillId="0" borderId="44" xfId="1" applyFont="1" applyFill="1" applyBorder="1" applyAlignment="1" applyProtection="1">
      <alignment vertical="center" wrapText="1"/>
      <protection hidden="1"/>
    </xf>
    <xf numFmtId="0" fontId="3" fillId="0" borderId="20" xfId="1" applyFont="1" applyFill="1" applyBorder="1" applyAlignment="1" applyProtection="1">
      <alignment vertical="center" wrapText="1"/>
      <protection hidden="1"/>
    </xf>
    <xf numFmtId="0" fontId="2" fillId="0" borderId="21" xfId="1" quotePrefix="1" applyFont="1" applyFill="1" applyBorder="1" applyAlignment="1" applyProtection="1">
      <alignment vertical="center" wrapText="1"/>
    </xf>
    <xf numFmtId="0" fontId="2" fillId="0" borderId="32" xfId="1" applyFont="1" applyFill="1" applyBorder="1" applyAlignment="1" applyProtection="1">
      <alignment vertical="center" wrapText="1"/>
    </xf>
    <xf numFmtId="0" fontId="2" fillId="0" borderId="33" xfId="1" applyFont="1" applyFill="1" applyBorder="1" applyAlignment="1" applyProtection="1">
      <alignment vertical="center" wrapText="1"/>
    </xf>
    <xf numFmtId="0" fontId="2" fillId="0" borderId="47" xfId="1" applyFont="1" applyFill="1" applyBorder="1" applyAlignment="1" applyProtection="1">
      <alignment vertical="center" wrapText="1"/>
    </xf>
    <xf numFmtId="0" fontId="2" fillId="0" borderId="34" xfId="1" applyFont="1" applyFill="1" applyBorder="1" applyAlignment="1" applyProtection="1">
      <alignment vertical="center" wrapText="1"/>
    </xf>
    <xf numFmtId="0" fontId="2" fillId="0" borderId="0" xfId="1" applyFont="1" applyFill="1" applyBorder="1" applyAlignment="1" applyProtection="1">
      <alignment vertical="top"/>
    </xf>
    <xf numFmtId="0" fontId="4" fillId="2" borderId="29" xfId="1" applyFont="1" applyFill="1" applyBorder="1" applyAlignment="1" applyProtection="1">
      <alignment vertical="top" wrapText="1"/>
      <protection locked="0"/>
    </xf>
    <xf numFmtId="0" fontId="4" fillId="2" borderId="30" xfId="1" applyFont="1" applyFill="1" applyBorder="1" applyAlignment="1" applyProtection="1">
      <alignment vertical="top" wrapText="1"/>
      <protection locked="0"/>
    </xf>
    <xf numFmtId="0" fontId="5" fillId="2" borderId="31" xfId="1" applyFont="1" applyFill="1" applyBorder="1" applyAlignment="1" applyProtection="1">
      <alignment vertical="top" wrapText="1"/>
      <protection locked="0"/>
    </xf>
    <xf numFmtId="0" fontId="5" fillId="2" borderId="29" xfId="1" applyFont="1" applyFill="1" applyBorder="1" applyAlignment="1" applyProtection="1">
      <alignment horizontal="left" vertical="top" wrapText="1"/>
      <protection locked="0"/>
    </xf>
    <xf numFmtId="0" fontId="5" fillId="2" borderId="30" xfId="1" applyFont="1" applyFill="1" applyBorder="1" applyAlignment="1" applyProtection="1">
      <alignment horizontal="left" vertical="top" wrapText="1"/>
      <protection locked="0"/>
    </xf>
    <xf numFmtId="0" fontId="5" fillId="2" borderId="31" xfId="1" applyFont="1" applyFill="1" applyBorder="1" applyAlignment="1" applyProtection="1">
      <alignment horizontal="left" vertical="top" wrapText="1"/>
      <protection locked="0"/>
    </xf>
    <xf numFmtId="0" fontId="2" fillId="0" borderId="14" xfId="1" applyFont="1" applyFill="1" applyBorder="1" applyAlignment="1" applyProtection="1">
      <alignment horizontal="left" vertical="top" wrapText="1"/>
    </xf>
    <xf numFmtId="0" fontId="2" fillId="0" borderId="1" xfId="1" applyFont="1" applyFill="1" applyBorder="1" applyAlignment="1" applyProtection="1">
      <alignment horizontal="left" vertical="top" wrapText="1"/>
    </xf>
    <xf numFmtId="0" fontId="3" fillId="0" borderId="15" xfId="1" applyFont="1" applyFill="1" applyBorder="1" applyAlignment="1" applyProtection="1">
      <alignment horizontal="left" vertical="top" wrapText="1"/>
    </xf>
    <xf numFmtId="0" fontId="3" fillId="0" borderId="14" xfId="1" applyFont="1" applyFill="1" applyBorder="1" applyAlignment="1" applyProtection="1">
      <alignment horizontal="left" vertical="top" wrapText="1"/>
    </xf>
    <xf numFmtId="0" fontId="3" fillId="0" borderId="1" xfId="1" applyFont="1" applyFill="1" applyBorder="1" applyAlignment="1" applyProtection="1">
      <alignment horizontal="left" vertical="top" wrapText="1"/>
    </xf>
    <xf numFmtId="0" fontId="3" fillId="0" borderId="26" xfId="1" applyFont="1" applyFill="1" applyBorder="1" applyAlignment="1" applyProtection="1">
      <alignment horizontal="left" vertical="top" wrapText="1"/>
    </xf>
    <xf numFmtId="0" fontId="3" fillId="0" borderId="27" xfId="1" applyFont="1" applyFill="1" applyBorder="1" applyAlignment="1" applyProtection="1">
      <alignment horizontal="left" vertical="top" wrapText="1"/>
    </xf>
    <xf numFmtId="0" fontId="3" fillId="0" borderId="28" xfId="1" applyFont="1" applyFill="1" applyBorder="1" applyAlignment="1" applyProtection="1">
      <alignment horizontal="left" vertical="top" wrapText="1"/>
    </xf>
    <xf numFmtId="0" fontId="3" fillId="0" borderId="14" xfId="1" applyFont="1" applyFill="1" applyBorder="1" applyAlignment="1" applyProtection="1">
      <alignment vertical="top" wrapText="1"/>
    </xf>
    <xf numFmtId="0" fontId="3" fillId="0" borderId="1" xfId="1" applyFont="1" applyFill="1" applyBorder="1" applyAlignment="1" applyProtection="1">
      <alignment vertical="top" wrapText="1"/>
    </xf>
    <xf numFmtId="0" fontId="3" fillId="0" borderId="15" xfId="1" applyFont="1" applyFill="1" applyBorder="1" applyAlignment="1" applyProtection="1">
      <alignment vertical="top" wrapText="1"/>
    </xf>
    <xf numFmtId="0" fontId="3" fillId="0" borderId="26" xfId="1" applyFont="1" applyFill="1" applyBorder="1" applyAlignment="1" applyProtection="1">
      <alignment vertical="top" wrapText="1"/>
    </xf>
    <xf numFmtId="0" fontId="3" fillId="0" borderId="27" xfId="1" applyFont="1" applyFill="1" applyBorder="1" applyAlignment="1" applyProtection="1">
      <alignment vertical="top" wrapText="1"/>
    </xf>
    <xf numFmtId="0" fontId="3" fillId="0" borderId="28" xfId="1" applyFont="1" applyFill="1" applyBorder="1" applyAlignment="1" applyProtection="1">
      <alignment vertical="top" wrapText="1"/>
    </xf>
    <xf numFmtId="0" fontId="24" fillId="0" borderId="27" xfId="1" applyFont="1" applyFill="1" applyBorder="1" applyAlignment="1" applyProtection="1">
      <alignment horizontal="left" vertical="top" wrapText="1"/>
    </xf>
    <xf numFmtId="0" fontId="24" fillId="0" borderId="28" xfId="1" applyFont="1" applyFill="1" applyBorder="1" applyAlignment="1" applyProtection="1">
      <alignment horizontal="left" vertical="top" wrapText="1"/>
    </xf>
    <xf numFmtId="0" fontId="3" fillId="0" borderId="41" xfId="1" applyFont="1" applyFill="1" applyBorder="1" applyAlignment="1" applyProtection="1">
      <alignment vertical="top" wrapText="1"/>
    </xf>
    <xf numFmtId="0" fontId="3" fillId="0" borderId="42" xfId="1" applyFont="1" applyFill="1" applyBorder="1" applyAlignment="1" applyProtection="1">
      <alignment vertical="top" wrapText="1"/>
    </xf>
    <xf numFmtId="0" fontId="3" fillId="0" borderId="43" xfId="1" applyFont="1" applyFill="1" applyBorder="1" applyAlignment="1" applyProtection="1">
      <alignment vertical="top" wrapText="1"/>
    </xf>
    <xf numFmtId="0" fontId="24" fillId="0" borderId="41" xfId="1" applyFont="1" applyFill="1" applyBorder="1" applyAlignment="1" applyProtection="1">
      <alignment horizontal="left" vertical="top" wrapText="1"/>
    </xf>
    <xf numFmtId="0" fontId="24" fillId="0" borderId="42" xfId="1" applyFont="1" applyFill="1" applyBorder="1" applyAlignment="1" applyProtection="1">
      <alignment horizontal="left" vertical="top" wrapText="1"/>
    </xf>
    <xf numFmtId="0" fontId="24" fillId="0" borderId="43" xfId="1" applyFont="1" applyFill="1" applyBorder="1" applyAlignment="1" applyProtection="1">
      <alignment horizontal="left" vertical="top" wrapText="1"/>
    </xf>
    <xf numFmtId="0" fontId="2" fillId="0" borderId="14" xfId="1" applyFont="1" applyFill="1" applyBorder="1" applyAlignment="1" applyProtection="1">
      <alignment vertical="top" wrapText="1"/>
    </xf>
    <xf numFmtId="0" fontId="2" fillId="0" borderId="1" xfId="1" applyFont="1" applyFill="1" applyBorder="1" applyAlignment="1" applyProtection="1">
      <alignment vertical="top" wrapText="1"/>
    </xf>
    <xf numFmtId="0" fontId="2" fillId="0" borderId="15" xfId="1" applyFont="1" applyFill="1" applyBorder="1" applyAlignment="1" applyProtection="1">
      <alignment vertical="top" wrapText="1"/>
    </xf>
    <xf numFmtId="0" fontId="3" fillId="0" borderId="16" xfId="1" applyFont="1" applyFill="1" applyBorder="1" applyAlignment="1" applyProtection="1">
      <alignment vertical="top" wrapText="1"/>
    </xf>
    <xf numFmtId="0" fontId="3" fillId="0" borderId="0" xfId="1" applyFont="1" applyFill="1" applyBorder="1" applyAlignment="1" applyProtection="1">
      <alignment vertical="top" wrapText="1"/>
    </xf>
    <xf numFmtId="0" fontId="3" fillId="0" borderId="17" xfId="1" applyFont="1" applyFill="1" applyBorder="1" applyAlignment="1" applyProtection="1">
      <alignment vertical="top" wrapText="1"/>
    </xf>
    <xf numFmtId="0" fontId="24" fillId="0" borderId="1" xfId="1" applyFont="1" applyFill="1" applyBorder="1" applyAlignment="1" applyProtection="1">
      <alignment horizontal="left" vertical="top" wrapText="1"/>
    </xf>
    <xf numFmtId="0" fontId="24" fillId="0" borderId="15" xfId="1" applyFont="1" applyFill="1" applyBorder="1" applyAlignment="1" applyProtection="1">
      <alignment horizontal="left" vertical="top" wrapText="1"/>
    </xf>
    <xf numFmtId="0" fontId="3" fillId="0" borderId="16" xfId="1" applyFont="1" applyFill="1" applyBorder="1" applyAlignment="1" applyProtection="1">
      <alignment horizontal="left" vertical="top" wrapText="1"/>
    </xf>
    <xf numFmtId="0" fontId="3" fillId="0" borderId="0" xfId="1" applyFont="1" applyFill="1" applyBorder="1" applyAlignment="1" applyProtection="1">
      <alignment horizontal="left" vertical="top" wrapText="1"/>
    </xf>
    <xf numFmtId="0" fontId="3" fillId="0" borderId="17" xfId="1" applyFont="1" applyFill="1" applyBorder="1" applyAlignment="1" applyProtection="1">
      <alignment horizontal="left" vertical="top" wrapText="1"/>
    </xf>
    <xf numFmtId="0" fontId="2" fillId="0" borderId="38" xfId="1" applyFont="1" applyFill="1" applyBorder="1" applyAlignment="1" applyProtection="1">
      <alignment vertical="top" wrapText="1"/>
    </xf>
    <xf numFmtId="0" fontId="2" fillId="0" borderId="39" xfId="1" applyFont="1" applyFill="1" applyBorder="1" applyAlignment="1" applyProtection="1">
      <alignment vertical="top" wrapText="1"/>
    </xf>
    <xf numFmtId="0" fontId="3" fillId="0" borderId="40" xfId="1" applyFont="1" applyFill="1" applyBorder="1" applyAlignment="1" applyProtection="1">
      <alignment vertical="top" wrapText="1"/>
    </xf>
    <xf numFmtId="0" fontId="24" fillId="0" borderId="38" xfId="1" applyFont="1" applyFill="1" applyBorder="1" applyAlignment="1" applyProtection="1">
      <alignment horizontal="left" vertical="top" wrapText="1"/>
    </xf>
    <xf numFmtId="0" fontId="24" fillId="0" borderId="39" xfId="1" applyFont="1" applyFill="1" applyBorder="1" applyAlignment="1" applyProtection="1">
      <alignment horizontal="left" vertical="top" wrapText="1"/>
    </xf>
    <xf numFmtId="0" fontId="24" fillId="0" borderId="40" xfId="1" applyFont="1" applyFill="1" applyBorder="1" applyAlignment="1" applyProtection="1">
      <alignment horizontal="left" vertical="top" wrapText="1"/>
    </xf>
    <xf numFmtId="0" fontId="3" fillId="0" borderId="0" xfId="1" applyFont="1" applyAlignment="1" applyProtection="1">
      <alignment horizontal="left" vertical="center" wrapText="1"/>
    </xf>
    <xf numFmtId="0" fontId="24" fillId="0" borderId="0" xfId="1" applyFont="1" applyAlignment="1" applyProtection="1">
      <alignment horizontal="left" vertical="top"/>
    </xf>
    <xf numFmtId="0" fontId="3" fillId="0" borderId="7" xfId="1" applyFont="1" applyBorder="1" applyAlignment="1" applyProtection="1">
      <alignment vertical="center"/>
    </xf>
    <xf numFmtId="0" fontId="3" fillId="0" borderId="24" xfId="1" applyFont="1" applyBorder="1" applyAlignment="1" applyProtection="1">
      <alignment vertical="center"/>
    </xf>
    <xf numFmtId="0" fontId="3" fillId="0" borderId="3" xfId="1" applyFont="1" applyBorder="1" applyAlignment="1" applyProtection="1">
      <alignment vertical="center"/>
    </xf>
    <xf numFmtId="0" fontId="3" fillId="0" borderId="25" xfId="1" applyFont="1" applyBorder="1" applyAlignment="1" applyProtection="1">
      <alignment vertical="center"/>
    </xf>
  </cellXfs>
  <cellStyles count="3">
    <cellStyle name="Normal" xfId="0" builtinId="0"/>
    <cellStyle name="Normal 3" xfId="1" xr:uid="{00000000-0005-0000-0000-000000000000}"/>
    <cellStyle name="Pourcentage 2" xfId="2" xr:uid="{00000000-0005-0000-0000-000001000000}"/>
  </cellStyles>
  <dxfs count="10">
    <dxf>
      <fill>
        <patternFill>
          <bgColor rgb="FF92D05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A3A3"/>
      <color rgb="FFFF8181"/>
      <color rgb="FFFFCCCC"/>
      <color rgb="FFFFB9B9"/>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jpe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jpe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jpe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jpe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8</xdr:col>
      <xdr:colOff>691335</xdr:colOff>
      <xdr:row>0</xdr:row>
      <xdr:rowOff>621661</xdr:rowOff>
    </xdr:from>
    <xdr:to>
      <xdr:col>11</xdr:col>
      <xdr:colOff>1761</xdr:colOff>
      <xdr:row>0</xdr:row>
      <xdr:rowOff>1053304</xdr:rowOff>
    </xdr:to>
    <xdr:pic>
      <xdr:nvPicPr>
        <xdr:cNvPr id="5" name="Image 4">
          <a:extLst>
            <a:ext uri="{FF2B5EF4-FFF2-40B4-BE49-F238E27FC236}">
              <a16:creationId xmlns:a16="http://schemas.microsoft.com/office/drawing/2014/main" id="{3919EA50-BD21-417C-8B11-612E5926C04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52058" y="621661"/>
          <a:ext cx="1450512" cy="431643"/>
        </a:xfrm>
        <a:prstGeom prst="rect">
          <a:avLst/>
        </a:prstGeom>
      </xdr:spPr>
    </xdr:pic>
    <xdr:clientData/>
  </xdr:twoCellAnchor>
  <xdr:twoCellAnchor editAs="oneCell">
    <xdr:from>
      <xdr:col>8</xdr:col>
      <xdr:colOff>691244</xdr:colOff>
      <xdr:row>0</xdr:row>
      <xdr:rowOff>0</xdr:rowOff>
    </xdr:from>
    <xdr:to>
      <xdr:col>10</xdr:col>
      <xdr:colOff>712103</xdr:colOff>
      <xdr:row>0</xdr:row>
      <xdr:rowOff>616490</xdr:rowOff>
    </xdr:to>
    <xdr:pic>
      <xdr:nvPicPr>
        <xdr:cNvPr id="6" name="Image 5">
          <a:extLst>
            <a:ext uri="{FF2B5EF4-FFF2-40B4-BE49-F238E27FC236}">
              <a16:creationId xmlns:a16="http://schemas.microsoft.com/office/drawing/2014/main" id="{26DDE99D-8325-4F93-A8D5-DBDA6FD15A6F}"/>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2043" b="8507"/>
        <a:stretch/>
      </xdr:blipFill>
      <xdr:spPr>
        <a:xfrm>
          <a:off x="7456715" y="0"/>
          <a:ext cx="1446888" cy="616490"/>
        </a:xfrm>
        <a:prstGeom prst="rect">
          <a:avLst/>
        </a:prstGeom>
      </xdr:spPr>
    </xdr:pic>
    <xdr:clientData/>
  </xdr:twoCellAnchor>
  <xdr:twoCellAnchor>
    <xdr:from>
      <xdr:col>0</xdr:col>
      <xdr:colOff>0</xdr:colOff>
      <xdr:row>0</xdr:row>
      <xdr:rowOff>0</xdr:rowOff>
    </xdr:from>
    <xdr:to>
      <xdr:col>4</xdr:col>
      <xdr:colOff>4216</xdr:colOff>
      <xdr:row>0</xdr:row>
      <xdr:rowOff>1024758</xdr:rowOff>
    </xdr:to>
    <xdr:pic>
      <xdr:nvPicPr>
        <xdr:cNvPr id="8" name="Image 1">
          <a:extLst>
            <a:ext uri="{FF2B5EF4-FFF2-40B4-BE49-F238E27FC236}">
              <a16:creationId xmlns:a16="http://schemas.microsoft.com/office/drawing/2014/main" id="{0136DBD4-3877-4E44-AA61-51AAFE90296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2004466" cy="10247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4216</xdr:colOff>
      <xdr:row>0</xdr:row>
      <xdr:rowOff>1024758</xdr:rowOff>
    </xdr:to>
    <xdr:pic>
      <xdr:nvPicPr>
        <xdr:cNvPr id="9" name="Image 1">
          <a:extLst>
            <a:ext uri="{FF2B5EF4-FFF2-40B4-BE49-F238E27FC236}">
              <a16:creationId xmlns:a16="http://schemas.microsoft.com/office/drawing/2014/main" id="{1B490650-B27A-49EB-AC72-C4447BE2BA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004466" cy="10247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552541</xdr:colOff>
      <xdr:row>0</xdr:row>
      <xdr:rowOff>621661</xdr:rowOff>
    </xdr:from>
    <xdr:to>
      <xdr:col>15</xdr:col>
      <xdr:colOff>2803</xdr:colOff>
      <xdr:row>0</xdr:row>
      <xdr:rowOff>1053304</xdr:rowOff>
    </xdr:to>
    <xdr:pic>
      <xdr:nvPicPr>
        <xdr:cNvPr id="10" name="Image 9">
          <a:extLst>
            <a:ext uri="{FF2B5EF4-FFF2-40B4-BE49-F238E27FC236}">
              <a16:creationId xmlns:a16="http://schemas.microsoft.com/office/drawing/2014/main" id="{571B6C1D-3C17-4036-ADDD-B383CAF142F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458166" y="621661"/>
          <a:ext cx="1450512" cy="431643"/>
        </a:xfrm>
        <a:prstGeom prst="rect">
          <a:avLst/>
        </a:prstGeom>
      </xdr:spPr>
    </xdr:pic>
    <xdr:clientData/>
  </xdr:twoCellAnchor>
  <xdr:twoCellAnchor editAs="oneCell">
    <xdr:from>
      <xdr:col>12</xdr:col>
      <xdr:colOff>552450</xdr:colOff>
      <xdr:row>0</xdr:row>
      <xdr:rowOff>0</xdr:rowOff>
    </xdr:from>
    <xdr:to>
      <xdr:col>14</xdr:col>
      <xdr:colOff>714158</xdr:colOff>
      <xdr:row>0</xdr:row>
      <xdr:rowOff>616490</xdr:rowOff>
    </xdr:to>
    <xdr:pic>
      <xdr:nvPicPr>
        <xdr:cNvPr id="11" name="Image 10">
          <a:extLst>
            <a:ext uri="{FF2B5EF4-FFF2-40B4-BE49-F238E27FC236}">
              <a16:creationId xmlns:a16="http://schemas.microsoft.com/office/drawing/2014/main" id="{FAF5121D-D0D8-4AF8-93D8-0B5DB8475D3B}"/>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r="2043" b="8507"/>
        <a:stretch/>
      </xdr:blipFill>
      <xdr:spPr>
        <a:xfrm>
          <a:off x="7458075" y="0"/>
          <a:ext cx="1447583" cy="61649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4216</xdr:colOff>
      <xdr:row>0</xdr:row>
      <xdr:rowOff>1024758</xdr:rowOff>
    </xdr:to>
    <xdr:pic>
      <xdr:nvPicPr>
        <xdr:cNvPr id="9" name="Image 1">
          <a:extLst>
            <a:ext uri="{FF2B5EF4-FFF2-40B4-BE49-F238E27FC236}">
              <a16:creationId xmlns:a16="http://schemas.microsoft.com/office/drawing/2014/main" id="{608A94A4-5CF2-4D9E-89E3-1F8040F39F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004466" cy="10247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647791</xdr:colOff>
      <xdr:row>0</xdr:row>
      <xdr:rowOff>621661</xdr:rowOff>
    </xdr:from>
    <xdr:to>
      <xdr:col>13</xdr:col>
      <xdr:colOff>2803</xdr:colOff>
      <xdr:row>0</xdr:row>
      <xdr:rowOff>1053304</xdr:rowOff>
    </xdr:to>
    <xdr:pic>
      <xdr:nvPicPr>
        <xdr:cNvPr id="10" name="Image 9">
          <a:extLst>
            <a:ext uri="{FF2B5EF4-FFF2-40B4-BE49-F238E27FC236}">
              <a16:creationId xmlns:a16="http://schemas.microsoft.com/office/drawing/2014/main" id="{1213D4B0-23C4-482C-AE47-60C8C8761E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458166" y="621661"/>
          <a:ext cx="1450512" cy="431643"/>
        </a:xfrm>
        <a:prstGeom prst="rect">
          <a:avLst/>
        </a:prstGeom>
      </xdr:spPr>
    </xdr:pic>
    <xdr:clientData/>
  </xdr:twoCellAnchor>
  <xdr:twoCellAnchor editAs="oneCell">
    <xdr:from>
      <xdr:col>11</xdr:col>
      <xdr:colOff>647700</xdr:colOff>
      <xdr:row>0</xdr:row>
      <xdr:rowOff>0</xdr:rowOff>
    </xdr:from>
    <xdr:to>
      <xdr:col>12</xdr:col>
      <xdr:colOff>1428533</xdr:colOff>
      <xdr:row>0</xdr:row>
      <xdr:rowOff>616490</xdr:rowOff>
    </xdr:to>
    <xdr:pic>
      <xdr:nvPicPr>
        <xdr:cNvPr id="11" name="Image 10">
          <a:extLst>
            <a:ext uri="{FF2B5EF4-FFF2-40B4-BE49-F238E27FC236}">
              <a16:creationId xmlns:a16="http://schemas.microsoft.com/office/drawing/2014/main" id="{B027058E-2F4F-4CE1-A9EC-58A6E4CDE56B}"/>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r="2043" b="8507"/>
        <a:stretch/>
      </xdr:blipFill>
      <xdr:spPr>
        <a:xfrm>
          <a:off x="7458075" y="0"/>
          <a:ext cx="1447583" cy="61649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1594891</xdr:colOff>
      <xdr:row>0</xdr:row>
      <xdr:rowOff>1024758</xdr:rowOff>
    </xdr:to>
    <xdr:pic>
      <xdr:nvPicPr>
        <xdr:cNvPr id="8" name="Image 1">
          <a:extLst>
            <a:ext uri="{FF2B5EF4-FFF2-40B4-BE49-F238E27FC236}">
              <a16:creationId xmlns:a16="http://schemas.microsoft.com/office/drawing/2014/main" id="{E955540A-752D-4C1E-A8C5-48A4FC12721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004466" cy="10247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1257391</xdr:colOff>
      <xdr:row>0</xdr:row>
      <xdr:rowOff>621661</xdr:rowOff>
    </xdr:from>
    <xdr:to>
      <xdr:col>16</xdr:col>
      <xdr:colOff>2803</xdr:colOff>
      <xdr:row>0</xdr:row>
      <xdr:rowOff>1053304</xdr:rowOff>
    </xdr:to>
    <xdr:pic>
      <xdr:nvPicPr>
        <xdr:cNvPr id="11" name="Image 10">
          <a:extLst>
            <a:ext uri="{FF2B5EF4-FFF2-40B4-BE49-F238E27FC236}">
              <a16:creationId xmlns:a16="http://schemas.microsoft.com/office/drawing/2014/main" id="{AE30C5E0-6A29-409A-8EC0-964AFCA58A1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467691" y="621661"/>
          <a:ext cx="1450512" cy="431643"/>
        </a:xfrm>
        <a:prstGeom prst="rect">
          <a:avLst/>
        </a:prstGeom>
      </xdr:spPr>
    </xdr:pic>
    <xdr:clientData/>
  </xdr:twoCellAnchor>
  <xdr:twoCellAnchor editAs="oneCell">
    <xdr:from>
      <xdr:col>14</xdr:col>
      <xdr:colOff>1257300</xdr:colOff>
      <xdr:row>0</xdr:row>
      <xdr:rowOff>0</xdr:rowOff>
    </xdr:from>
    <xdr:to>
      <xdr:col>15</xdr:col>
      <xdr:colOff>1428533</xdr:colOff>
      <xdr:row>0</xdr:row>
      <xdr:rowOff>616490</xdr:rowOff>
    </xdr:to>
    <xdr:pic>
      <xdr:nvPicPr>
        <xdr:cNvPr id="12" name="Image 11">
          <a:extLst>
            <a:ext uri="{FF2B5EF4-FFF2-40B4-BE49-F238E27FC236}">
              <a16:creationId xmlns:a16="http://schemas.microsoft.com/office/drawing/2014/main" id="{B02899D2-037F-43CC-B769-5A6545093F13}"/>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r="2043" b="8507"/>
        <a:stretch/>
      </xdr:blipFill>
      <xdr:spPr>
        <a:xfrm>
          <a:off x="7467600" y="0"/>
          <a:ext cx="1447583" cy="61649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934735</xdr:colOff>
      <xdr:row>0</xdr:row>
      <xdr:rowOff>1024758</xdr:rowOff>
    </xdr:to>
    <xdr:pic>
      <xdr:nvPicPr>
        <xdr:cNvPr id="9" name="Image 1">
          <a:extLst>
            <a:ext uri="{FF2B5EF4-FFF2-40B4-BE49-F238E27FC236}">
              <a16:creationId xmlns:a16="http://schemas.microsoft.com/office/drawing/2014/main" id="{9B3C48E1-6967-4652-8D44-C39A61582C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004466" cy="10247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5219791</xdr:colOff>
      <xdr:row>0</xdr:row>
      <xdr:rowOff>621661</xdr:rowOff>
    </xdr:from>
    <xdr:to>
      <xdr:col>9</xdr:col>
      <xdr:colOff>2803</xdr:colOff>
      <xdr:row>0</xdr:row>
      <xdr:rowOff>1053304</xdr:rowOff>
    </xdr:to>
    <xdr:pic>
      <xdr:nvPicPr>
        <xdr:cNvPr id="10" name="Image 9">
          <a:extLst>
            <a:ext uri="{FF2B5EF4-FFF2-40B4-BE49-F238E27FC236}">
              <a16:creationId xmlns:a16="http://schemas.microsoft.com/office/drawing/2014/main" id="{775A2C01-7FDB-4CEB-A403-E9DE747BC27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467691" y="621661"/>
          <a:ext cx="1450512" cy="431643"/>
        </a:xfrm>
        <a:prstGeom prst="rect">
          <a:avLst/>
        </a:prstGeom>
      </xdr:spPr>
    </xdr:pic>
    <xdr:clientData/>
  </xdr:twoCellAnchor>
  <xdr:twoCellAnchor editAs="oneCell">
    <xdr:from>
      <xdr:col>5</xdr:col>
      <xdr:colOff>5219700</xdr:colOff>
      <xdr:row>0</xdr:row>
      <xdr:rowOff>0</xdr:rowOff>
    </xdr:from>
    <xdr:to>
      <xdr:col>8</xdr:col>
      <xdr:colOff>476033</xdr:colOff>
      <xdr:row>0</xdr:row>
      <xdr:rowOff>616490</xdr:rowOff>
    </xdr:to>
    <xdr:pic>
      <xdr:nvPicPr>
        <xdr:cNvPr id="11" name="Image 10">
          <a:extLst>
            <a:ext uri="{FF2B5EF4-FFF2-40B4-BE49-F238E27FC236}">
              <a16:creationId xmlns:a16="http://schemas.microsoft.com/office/drawing/2014/main" id="{E1D6D8BB-FD4A-4896-B290-19B25290F1E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r="2043" b="8507"/>
        <a:stretch/>
      </xdr:blipFill>
      <xdr:spPr>
        <a:xfrm>
          <a:off x="7467600" y="0"/>
          <a:ext cx="1447583" cy="61649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compas-management.ch/"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99FF"/>
    <pageSetUpPr fitToPage="1"/>
  </sheetPr>
  <dimension ref="A1:N26"/>
  <sheetViews>
    <sheetView showGridLines="0" tabSelected="1" zoomScaleNormal="100" zoomScaleSheetLayoutView="70" workbookViewId="0">
      <selection activeCell="F5" sqref="F5:I5"/>
    </sheetView>
  </sheetViews>
  <sheetFormatPr baseColWidth="10" defaultColWidth="11.42578125" defaultRowHeight="12.75" x14ac:dyDescent="0.2"/>
  <cols>
    <col min="1" max="1" width="3" style="6" customWidth="1"/>
    <col min="2" max="2" width="9.85546875" style="6" customWidth="1"/>
    <col min="3" max="3" width="9.5703125" style="6" customWidth="1"/>
    <col min="4" max="4" width="7.5703125" style="6" customWidth="1"/>
    <col min="5" max="5" width="3.5703125" style="6" customWidth="1"/>
    <col min="6" max="6" width="14.28515625" style="6" customWidth="1"/>
    <col min="7" max="7" width="42.85546875" style="6" customWidth="1"/>
    <col min="8" max="11" width="10.7109375" style="6" customWidth="1"/>
    <col min="12" max="12" width="17.5703125" style="60" customWidth="1"/>
    <col min="13" max="14" width="11.42578125" style="60"/>
    <col min="15" max="16384" width="11.42578125" style="6"/>
  </cols>
  <sheetData>
    <row r="1" spans="1:14" s="97" customFormat="1" ht="107.25" customHeight="1" x14ac:dyDescent="0.2">
      <c r="B1" s="85"/>
      <c r="C1" s="85"/>
      <c r="D1" s="85"/>
      <c r="E1" s="85"/>
      <c r="F1" s="154" t="s">
        <v>115</v>
      </c>
      <c r="G1" s="154"/>
      <c r="H1" s="154"/>
      <c r="I1" s="154"/>
      <c r="J1" s="85"/>
      <c r="K1" s="85"/>
      <c r="L1" s="85"/>
      <c r="M1" s="85"/>
      <c r="N1" s="85"/>
    </row>
    <row r="2" spans="1:14" s="86" customFormat="1" ht="12.75" customHeight="1" x14ac:dyDescent="0.2">
      <c r="A2" s="1"/>
      <c r="B2" s="1"/>
      <c r="C2" s="1"/>
      <c r="D2" s="1"/>
      <c r="E2" s="1"/>
      <c r="F2" s="1"/>
      <c r="G2" s="1"/>
      <c r="H2" s="1"/>
      <c r="I2" s="1"/>
      <c r="J2" s="93"/>
      <c r="K2" s="93"/>
    </row>
    <row r="3" spans="1:14" s="87" customFormat="1" ht="65.25" customHeight="1" x14ac:dyDescent="0.45">
      <c r="A3" s="119" t="s">
        <v>0</v>
      </c>
      <c r="B3" s="120"/>
      <c r="C3" s="120"/>
      <c r="D3" s="120"/>
      <c r="E3" s="120"/>
      <c r="F3" s="120"/>
      <c r="G3" s="120"/>
      <c r="H3" s="120"/>
      <c r="I3" s="120"/>
      <c r="J3" s="120"/>
      <c r="K3" s="120"/>
      <c r="L3" s="86"/>
    </row>
    <row r="4" spans="1:14" s="86" customFormat="1" ht="45.75" customHeight="1" thickBot="1" x14ac:dyDescent="0.25">
      <c r="A4" s="1"/>
      <c r="B4" s="1"/>
      <c r="C4" s="1"/>
      <c r="D4" s="1"/>
      <c r="E4" s="1"/>
      <c r="F4" s="1"/>
      <c r="G4" s="1"/>
      <c r="H4" s="1"/>
      <c r="I4" s="1"/>
      <c r="J4" s="93"/>
      <c r="K4" s="93"/>
    </row>
    <row r="5" spans="1:14" s="109" customFormat="1" ht="34.5" customHeight="1" thickBot="1" x14ac:dyDescent="0.25">
      <c r="A5" s="98" t="s">
        <v>1</v>
      </c>
      <c r="B5" s="107"/>
      <c r="C5" s="108"/>
      <c r="D5" s="108"/>
      <c r="E5" s="108"/>
      <c r="F5" s="155" t="s">
        <v>2</v>
      </c>
      <c r="G5" s="156"/>
      <c r="H5" s="156"/>
      <c r="I5" s="157"/>
      <c r="J5" s="27"/>
      <c r="K5" s="27"/>
      <c r="L5" s="107"/>
      <c r="M5" s="107"/>
      <c r="N5" s="107"/>
    </row>
    <row r="6" spans="1:14" ht="19.5" customHeight="1" thickBot="1" x14ac:dyDescent="0.25">
      <c r="A6" s="5"/>
      <c r="B6" s="1"/>
      <c r="C6" s="1"/>
      <c r="D6" s="1"/>
      <c r="E6" s="1"/>
      <c r="F6" s="1"/>
      <c r="G6" s="1"/>
      <c r="H6" s="1"/>
      <c r="I6" s="1"/>
      <c r="J6" s="27"/>
      <c r="K6" s="27"/>
    </row>
    <row r="7" spans="1:14" s="72" customFormat="1" ht="30" customHeight="1" thickBot="1" x14ac:dyDescent="0.4">
      <c r="A7" s="110" t="s">
        <v>3</v>
      </c>
      <c r="B7" s="64"/>
      <c r="C7" s="64"/>
      <c r="D7" s="64"/>
      <c r="E7" s="64"/>
      <c r="F7" s="158" t="s">
        <v>4</v>
      </c>
      <c r="G7" s="159"/>
      <c r="H7" s="159"/>
      <c r="I7" s="160"/>
      <c r="J7" s="27"/>
      <c r="K7" s="27"/>
      <c r="L7" s="88"/>
      <c r="M7" s="88"/>
      <c r="N7" s="88"/>
    </row>
    <row r="8" spans="1:14" ht="112.5" customHeight="1" x14ac:dyDescent="0.2">
      <c r="A8" s="5"/>
      <c r="B8" s="1"/>
      <c r="C8" s="1"/>
      <c r="D8" s="1"/>
      <c r="E8" s="1"/>
      <c r="F8" s="1"/>
      <c r="G8" s="1"/>
      <c r="H8" s="1"/>
      <c r="I8" s="1"/>
      <c r="J8" s="27"/>
      <c r="K8" s="27"/>
    </row>
    <row r="9" spans="1:14" s="72" customFormat="1" ht="30.75" customHeight="1" x14ac:dyDescent="0.35">
      <c r="A9" s="43" t="s">
        <v>5</v>
      </c>
      <c r="B9" s="43" t="s">
        <v>6</v>
      </c>
      <c r="C9" s="64"/>
      <c r="D9" s="64"/>
      <c r="E9" s="64"/>
      <c r="F9" s="64"/>
      <c r="G9" s="64"/>
      <c r="H9" s="64"/>
      <c r="I9" s="64"/>
      <c r="J9" s="71"/>
      <c r="K9" s="71"/>
      <c r="L9" s="88"/>
      <c r="M9" s="88"/>
      <c r="N9" s="88"/>
    </row>
    <row r="10" spans="1:14" s="20" customFormat="1" ht="52.5" customHeight="1" x14ac:dyDescent="0.25">
      <c r="A10" s="65"/>
      <c r="B10" s="153" t="s">
        <v>7</v>
      </c>
      <c r="C10" s="153"/>
      <c r="D10" s="153"/>
      <c r="E10" s="153"/>
      <c r="F10" s="153"/>
      <c r="G10" s="153"/>
      <c r="H10" s="153"/>
      <c r="I10" s="153"/>
      <c r="J10" s="153"/>
      <c r="K10" s="54"/>
      <c r="L10" s="89"/>
      <c r="M10" s="89"/>
      <c r="N10" s="89"/>
    </row>
    <row r="11" spans="1:14" s="69" customFormat="1" ht="11.25" customHeight="1" thickBot="1" x14ac:dyDescent="0.25">
      <c r="A11" s="66"/>
      <c r="B11" s="66"/>
      <c r="C11" s="66"/>
      <c r="D11" s="66"/>
      <c r="E11" s="66"/>
      <c r="F11" s="66"/>
      <c r="G11" s="66"/>
      <c r="H11" s="66"/>
      <c r="I11" s="66"/>
      <c r="J11" s="68"/>
      <c r="K11" s="68"/>
      <c r="L11" s="90"/>
      <c r="M11" s="90"/>
      <c r="N11" s="90"/>
    </row>
    <row r="12" spans="1:14" s="39" customFormat="1" ht="22.5" customHeight="1" x14ac:dyDescent="0.2">
      <c r="A12" s="70"/>
      <c r="B12" s="111" t="s">
        <v>8</v>
      </c>
      <c r="C12" s="112"/>
      <c r="D12" s="112"/>
      <c r="E12" s="112"/>
      <c r="F12" s="112"/>
      <c r="G12" s="112"/>
      <c r="H12" s="112"/>
      <c r="I12" s="112"/>
      <c r="J12" s="112"/>
      <c r="K12" s="113"/>
      <c r="L12" s="45"/>
      <c r="M12" s="45"/>
      <c r="N12" s="45"/>
    </row>
    <row r="13" spans="1:14" s="20" customFormat="1" ht="87.75" customHeight="1" thickBot="1" x14ac:dyDescent="0.3">
      <c r="A13" s="70"/>
      <c r="B13" s="163" t="s">
        <v>9</v>
      </c>
      <c r="C13" s="162"/>
      <c r="D13" s="115"/>
      <c r="E13" s="162" t="s">
        <v>114</v>
      </c>
      <c r="F13" s="162"/>
      <c r="G13" s="162"/>
      <c r="H13" s="162"/>
      <c r="I13" s="162"/>
      <c r="J13" s="162"/>
      <c r="K13" s="114"/>
      <c r="L13" s="89"/>
      <c r="M13" s="89"/>
      <c r="N13" s="89"/>
    </row>
    <row r="14" spans="1:14" s="69" customFormat="1" ht="11.25" customHeight="1" thickBot="1" x14ac:dyDescent="0.25">
      <c r="A14" s="66"/>
      <c r="B14" s="66"/>
      <c r="C14" s="66"/>
      <c r="D14" s="66"/>
      <c r="E14" s="66"/>
      <c r="F14" s="66"/>
      <c r="G14" s="66"/>
      <c r="H14" s="66"/>
      <c r="I14" s="66"/>
      <c r="J14" s="68"/>
      <c r="K14" s="68"/>
      <c r="L14" s="90"/>
      <c r="M14" s="90"/>
      <c r="N14" s="90"/>
    </row>
    <row r="15" spans="1:14" s="39" customFormat="1" ht="22.5" customHeight="1" x14ac:dyDescent="0.2">
      <c r="A15" s="70"/>
      <c r="B15" s="111" t="s">
        <v>10</v>
      </c>
      <c r="C15" s="112"/>
      <c r="D15" s="112"/>
      <c r="E15" s="112"/>
      <c r="F15" s="112"/>
      <c r="G15" s="112"/>
      <c r="H15" s="112"/>
      <c r="I15" s="112"/>
      <c r="J15" s="112"/>
      <c r="K15" s="113"/>
      <c r="L15" s="45"/>
      <c r="M15" s="45"/>
      <c r="N15" s="45"/>
    </row>
    <row r="16" spans="1:14" s="39" customFormat="1" ht="39" customHeight="1" thickBot="1" x14ac:dyDescent="0.25">
      <c r="A16" s="70"/>
      <c r="B16" s="161" t="s">
        <v>11</v>
      </c>
      <c r="C16" s="162"/>
      <c r="D16" s="115"/>
      <c r="E16" s="162" t="s">
        <v>121</v>
      </c>
      <c r="F16" s="162"/>
      <c r="G16" s="162"/>
      <c r="H16" s="162"/>
      <c r="I16" s="162"/>
      <c r="J16" s="162"/>
      <c r="K16" s="114"/>
      <c r="L16" s="45"/>
      <c r="M16" s="45"/>
      <c r="N16" s="45"/>
    </row>
    <row r="17" spans="1:14" s="69" customFormat="1" ht="11.25" customHeight="1" x14ac:dyDescent="0.2">
      <c r="A17" s="66"/>
      <c r="B17" s="66"/>
      <c r="C17" s="66"/>
      <c r="D17" s="66"/>
      <c r="E17" s="66"/>
      <c r="F17" s="66"/>
      <c r="G17" s="66"/>
      <c r="H17" s="66"/>
      <c r="I17" s="66"/>
      <c r="J17" s="68"/>
      <c r="K17" s="68"/>
      <c r="L17" s="90"/>
      <c r="M17" s="90"/>
      <c r="N17" s="90"/>
    </row>
    <row r="18" spans="1:14" s="20" customFormat="1" ht="73.5" customHeight="1" x14ac:dyDescent="0.25">
      <c r="A18" s="70"/>
      <c r="B18" s="153" t="s">
        <v>12</v>
      </c>
      <c r="C18" s="153"/>
      <c r="D18" s="153"/>
      <c r="E18" s="153"/>
      <c r="F18" s="153"/>
      <c r="G18" s="153"/>
      <c r="H18" s="153"/>
      <c r="I18" s="153"/>
      <c r="J18" s="153"/>
      <c r="K18" s="54"/>
      <c r="L18" s="89"/>
      <c r="M18" s="89"/>
      <c r="N18" s="89"/>
    </row>
    <row r="19" spans="1:14" s="20" customFormat="1" ht="17.45" customHeight="1" x14ac:dyDescent="0.25">
      <c r="A19" s="70"/>
      <c r="B19" s="50"/>
      <c r="C19" s="105"/>
      <c r="D19" s="105"/>
      <c r="E19" s="105"/>
      <c r="F19" s="105"/>
      <c r="G19" s="105"/>
      <c r="H19" s="105"/>
      <c r="I19" s="105"/>
      <c r="J19" s="105"/>
      <c r="K19" s="105"/>
      <c r="L19" s="89"/>
      <c r="M19" s="89"/>
      <c r="N19" s="89"/>
    </row>
    <row r="20" spans="1:14" ht="211.5" customHeight="1" x14ac:dyDescent="0.2">
      <c r="A20" s="27"/>
      <c r="B20" s="2"/>
      <c r="C20" s="2"/>
      <c r="D20" s="2"/>
      <c r="E20" s="2"/>
      <c r="F20" s="2"/>
      <c r="G20" s="2"/>
      <c r="H20" s="2"/>
      <c r="I20" s="2"/>
      <c r="J20" s="27"/>
      <c r="K20" s="27"/>
    </row>
    <row r="21" spans="1:14" x14ac:dyDescent="0.2">
      <c r="B21" s="4" t="s">
        <v>13</v>
      </c>
      <c r="C21" s="2"/>
      <c r="D21" s="2"/>
      <c r="E21" s="2"/>
      <c r="F21" s="2"/>
      <c r="G21" s="2"/>
      <c r="H21" s="4" t="s">
        <v>14</v>
      </c>
      <c r="I21" s="4"/>
      <c r="J21" s="27"/>
      <c r="K21" s="27"/>
    </row>
    <row r="22" spans="1:14" x14ac:dyDescent="0.2">
      <c r="B22" s="2" t="s">
        <v>15</v>
      </c>
      <c r="C22" s="2"/>
      <c r="D22" s="2"/>
      <c r="E22" s="2"/>
      <c r="F22" s="2"/>
      <c r="G22" s="2"/>
      <c r="H22" s="2" t="s">
        <v>16</v>
      </c>
      <c r="I22" s="2"/>
      <c r="J22" s="27"/>
      <c r="K22" s="27"/>
    </row>
    <row r="23" spans="1:14" x14ac:dyDescent="0.2">
      <c r="B23" s="2" t="s">
        <v>17</v>
      </c>
      <c r="C23" s="2"/>
      <c r="D23" s="2"/>
      <c r="E23" s="2"/>
      <c r="F23" s="2"/>
      <c r="G23" s="2"/>
      <c r="H23" s="42" t="s">
        <v>18</v>
      </c>
      <c r="I23" s="42"/>
      <c r="J23" s="27"/>
      <c r="K23" s="27"/>
    </row>
    <row r="24" spans="1:14" x14ac:dyDescent="0.2">
      <c r="B24" s="42" t="s">
        <v>19</v>
      </c>
      <c r="C24" s="2"/>
      <c r="D24" s="2"/>
      <c r="E24" s="2"/>
      <c r="F24" s="2"/>
      <c r="G24" s="2"/>
      <c r="H24" s="3" t="s">
        <v>20</v>
      </c>
      <c r="I24" s="3"/>
      <c r="J24" s="27"/>
      <c r="K24" s="27"/>
    </row>
    <row r="25" spans="1:14" s="11" customFormat="1" ht="19.5" customHeight="1" x14ac:dyDescent="0.2">
      <c r="B25" s="3"/>
      <c r="C25" s="3"/>
      <c r="D25" s="3"/>
      <c r="E25" s="3"/>
      <c r="F25" s="3"/>
      <c r="G25" s="3"/>
      <c r="J25" s="28"/>
      <c r="K25" s="28"/>
      <c r="L25" s="91"/>
      <c r="M25" s="91"/>
      <c r="N25" s="91"/>
    </row>
    <row r="26" spans="1:14" x14ac:dyDescent="0.2">
      <c r="A26" s="9" t="s">
        <v>21</v>
      </c>
      <c r="B26" s="9"/>
      <c r="C26" s="9"/>
      <c r="D26" s="9"/>
      <c r="E26" s="9"/>
      <c r="F26" s="9"/>
      <c r="G26" s="9"/>
      <c r="H26" s="9"/>
      <c r="I26" s="9"/>
      <c r="J26" s="9"/>
      <c r="K26" s="10" t="s">
        <v>22</v>
      </c>
    </row>
  </sheetData>
  <sheetProtection algorithmName="SHA-512" hashValue="Sk850F9BgH5m4/fjAXdcGbS2fCmUPGuqQ9dcRk3L+WtNS0rMVT95uhMHbzT8BW43JYQzh+rt6VLCJwn82Lw93g==" saltValue="k4/zoOW+vBa5+k7lKf4CLA==" spinCount="100000" sheet="1" objects="1" scenarios="1" insertRows="0" selectLockedCells="1"/>
  <mergeCells count="9">
    <mergeCell ref="B18:J18"/>
    <mergeCell ref="F1:I1"/>
    <mergeCell ref="F5:I5"/>
    <mergeCell ref="F7:I7"/>
    <mergeCell ref="B16:C16"/>
    <mergeCell ref="B13:C13"/>
    <mergeCell ref="E13:J13"/>
    <mergeCell ref="E16:J16"/>
    <mergeCell ref="B10:J10"/>
  </mergeCells>
  <hyperlinks>
    <hyperlink ref="H24" r:id="rId1" xr:uid="{00000000-0004-0000-0000-000000000000}"/>
  </hyperlinks>
  <printOptions horizontalCentered="1"/>
  <pageMargins left="0.39370078740157483" right="0.39370078740157483" top="0.39370078740157483" bottom="0.39370078740157483" header="0" footer="0"/>
  <pageSetup paperSize="9" scale="72" fitToHeight="0" orientation="portrait" r:id="rId2"/>
  <headerFooter>
    <oddHeader xml:space="preserve">&amp;C&amp;"+,Gras italique"&amp;12
&amp;R
</oddHead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99FF"/>
    <pageSetUpPr fitToPage="1"/>
  </sheetPr>
  <dimension ref="A1:S25"/>
  <sheetViews>
    <sheetView showGridLines="0" zoomScaleNormal="100" zoomScaleSheetLayoutView="160" workbookViewId="0">
      <selection activeCell="F3" sqref="F3:M5"/>
    </sheetView>
  </sheetViews>
  <sheetFormatPr baseColWidth="10" defaultColWidth="11.42578125" defaultRowHeight="12.75" x14ac:dyDescent="0.2"/>
  <cols>
    <col min="1" max="1" width="3" style="6" customWidth="1"/>
    <col min="2" max="2" width="2.7109375" style="6" customWidth="1"/>
    <col min="3" max="3" width="17" style="6" customWidth="1"/>
    <col min="4" max="4" width="7.28515625" style="6" customWidth="1"/>
    <col min="5" max="5" width="3.5703125" style="6" customWidth="1"/>
    <col min="6" max="12" width="10" style="6" customWidth="1"/>
    <col min="13" max="13" width="8.5703125" style="6" customWidth="1"/>
    <col min="14" max="15" width="10.7109375" style="6" customWidth="1"/>
    <col min="16" max="16" width="17.5703125" style="60" customWidth="1"/>
    <col min="17" max="18" width="11.42578125" style="60"/>
    <col min="19" max="16384" width="11.42578125" style="6"/>
  </cols>
  <sheetData>
    <row r="1" spans="1:19" s="60" customFormat="1" ht="102.75" customHeight="1" x14ac:dyDescent="0.2">
      <c r="B1" s="92"/>
      <c r="C1" s="92"/>
      <c r="D1" s="92"/>
      <c r="E1" s="92"/>
      <c r="F1" s="167" t="s">
        <v>115</v>
      </c>
      <c r="G1" s="167"/>
      <c r="H1" s="167"/>
      <c r="I1" s="167"/>
      <c r="J1" s="167"/>
      <c r="K1" s="167"/>
      <c r="L1" s="167"/>
      <c r="M1" s="167"/>
      <c r="N1" s="92"/>
      <c r="O1" s="92"/>
      <c r="P1" s="92"/>
      <c r="Q1" s="92"/>
      <c r="R1" s="92"/>
    </row>
    <row r="2" spans="1:19" s="86" customFormat="1" ht="30" customHeight="1" thickBot="1" x14ac:dyDescent="0.25">
      <c r="A2" s="1"/>
      <c r="B2" s="1"/>
      <c r="C2" s="1"/>
      <c r="D2" s="1"/>
      <c r="E2" s="1"/>
      <c r="F2" s="1"/>
      <c r="G2" s="1"/>
      <c r="H2" s="1"/>
      <c r="I2" s="1"/>
      <c r="J2" s="1"/>
      <c r="K2" s="1"/>
      <c r="L2" s="93"/>
      <c r="M2" s="93"/>
      <c r="N2" s="93"/>
      <c r="O2" s="93"/>
    </row>
    <row r="3" spans="1:19" s="26" customFormat="1" ht="33" customHeight="1" thickBot="1" x14ac:dyDescent="0.25">
      <c r="A3" s="98" t="s">
        <v>1</v>
      </c>
      <c r="B3" s="59"/>
      <c r="C3" s="64"/>
      <c r="D3" s="64"/>
      <c r="E3" s="64"/>
      <c r="F3" s="170" t="str">
        <f>IF(Einleitung!F5&lt;&gt;"",Einleitung!F5,"")</f>
        <v>Fusion der Gemeinden A, B und C</v>
      </c>
      <c r="G3" s="171"/>
      <c r="H3" s="171"/>
      <c r="I3" s="171"/>
      <c r="J3" s="171"/>
      <c r="K3" s="171"/>
      <c r="L3" s="171"/>
      <c r="M3" s="172"/>
      <c r="N3" s="59"/>
      <c r="O3" s="58"/>
      <c r="P3" s="59"/>
      <c r="Q3" s="59"/>
      <c r="R3" s="59"/>
    </row>
    <row r="4" spans="1:19" ht="18.75" customHeight="1" thickBot="1" x14ac:dyDescent="0.25">
      <c r="A4" s="5"/>
      <c r="B4" s="1"/>
      <c r="C4" s="1"/>
      <c r="D4" s="1"/>
      <c r="E4" s="1"/>
      <c r="F4" s="1"/>
      <c r="G4" s="1"/>
      <c r="H4" s="1"/>
      <c r="I4" s="1"/>
      <c r="J4" s="27"/>
      <c r="K4" s="27"/>
      <c r="L4" s="27"/>
      <c r="M4" s="27"/>
      <c r="N4" s="60"/>
      <c r="O4" s="60"/>
      <c r="Q4" s="6"/>
      <c r="R4" s="6"/>
    </row>
    <row r="5" spans="1:19" s="72" customFormat="1" ht="30" customHeight="1" thickBot="1" x14ac:dyDescent="0.4">
      <c r="A5" s="110" t="s">
        <v>3</v>
      </c>
      <c r="B5" s="64"/>
      <c r="C5" s="64"/>
      <c r="D5" s="64"/>
      <c r="E5" s="64"/>
      <c r="F5" s="164" t="str">
        <f>IF(Einleitung!F7&lt;&gt;"",Einleitung!F7,"")</f>
        <v>Name der Gemeinde</v>
      </c>
      <c r="G5" s="165"/>
      <c r="H5" s="165"/>
      <c r="I5" s="165"/>
      <c r="J5" s="165"/>
      <c r="K5" s="165"/>
      <c r="L5" s="165"/>
      <c r="M5" s="166"/>
      <c r="N5" s="88"/>
      <c r="O5" s="88"/>
      <c r="P5" s="88"/>
    </row>
    <row r="6" spans="1:19" s="72" customFormat="1" ht="30" customHeight="1" x14ac:dyDescent="0.35">
      <c r="A6" s="110"/>
      <c r="B6" s="64"/>
      <c r="C6" s="64"/>
      <c r="D6" s="64"/>
      <c r="E6" s="64"/>
      <c r="F6" s="129"/>
      <c r="G6" s="130"/>
      <c r="H6" s="130"/>
      <c r="I6" s="130"/>
      <c r="J6" s="130"/>
      <c r="K6" s="130"/>
      <c r="L6" s="130"/>
      <c r="M6" s="130"/>
      <c r="N6" s="88"/>
      <c r="O6" s="88"/>
      <c r="P6" s="88"/>
    </row>
    <row r="7" spans="1:19" ht="30.75" customHeight="1" x14ac:dyDescent="0.2">
      <c r="A7" s="43" t="s">
        <v>23</v>
      </c>
      <c r="B7" s="43" t="s">
        <v>24</v>
      </c>
      <c r="C7" s="1"/>
      <c r="D7" s="1"/>
      <c r="E7" s="1"/>
      <c r="F7" s="1"/>
      <c r="O7" s="27"/>
      <c r="S7" s="99"/>
    </row>
    <row r="8" spans="1:19" s="8" customFormat="1" ht="12.75" customHeight="1" x14ac:dyDescent="0.2">
      <c r="A8" s="1"/>
      <c r="B8" s="1"/>
      <c r="C8" s="1"/>
      <c r="D8" s="1"/>
      <c r="E8" s="1"/>
      <c r="F8" s="1"/>
      <c r="G8" s="1"/>
      <c r="H8" s="1"/>
      <c r="I8" s="1"/>
      <c r="J8" s="1"/>
      <c r="K8" s="1"/>
      <c r="L8" s="25"/>
      <c r="M8" s="25"/>
      <c r="N8" s="25"/>
      <c r="O8" s="25"/>
      <c r="P8" s="86"/>
      <c r="Q8" s="86"/>
      <c r="R8" s="86"/>
    </row>
    <row r="9" spans="1:19" s="20" customFormat="1" ht="162" customHeight="1" x14ac:dyDescent="0.25">
      <c r="B9" s="153" t="s">
        <v>25</v>
      </c>
      <c r="C9" s="153"/>
      <c r="D9" s="153"/>
      <c r="E9" s="153"/>
      <c r="F9" s="153"/>
      <c r="G9" s="153"/>
      <c r="H9" s="153"/>
      <c r="I9" s="153"/>
      <c r="J9" s="153"/>
      <c r="K9" s="153"/>
      <c r="L9" s="153"/>
      <c r="M9" s="153"/>
      <c r="N9" s="153"/>
      <c r="O9" s="153"/>
      <c r="P9" s="89"/>
      <c r="Q9" s="89"/>
      <c r="R9" s="89"/>
      <c r="S9" s="100"/>
    </row>
    <row r="10" spans="1:19" s="20" customFormat="1" ht="66.75" customHeight="1" x14ac:dyDescent="0.25">
      <c r="B10" s="169" t="s">
        <v>26</v>
      </c>
      <c r="C10" s="169"/>
      <c r="D10" s="169"/>
      <c r="E10" s="169"/>
      <c r="F10" s="169"/>
      <c r="G10" s="169"/>
      <c r="H10" s="169"/>
      <c r="I10" s="169"/>
      <c r="J10" s="169"/>
      <c r="K10" s="169"/>
      <c r="L10" s="169"/>
      <c r="M10" s="169"/>
      <c r="N10" s="169"/>
      <c r="O10" s="169"/>
      <c r="P10" s="89"/>
      <c r="Q10" s="89"/>
      <c r="R10" s="89"/>
      <c r="S10" s="100"/>
    </row>
    <row r="11" spans="1:19" s="20" customFormat="1" ht="20.25" customHeight="1" x14ac:dyDescent="0.25">
      <c r="B11" s="169" t="s">
        <v>27</v>
      </c>
      <c r="C11" s="169"/>
      <c r="D11" s="169"/>
      <c r="E11" s="169"/>
      <c r="F11" s="169"/>
      <c r="G11" s="169"/>
      <c r="H11" s="169"/>
      <c r="I11" s="169"/>
      <c r="J11" s="169"/>
      <c r="K11" s="169"/>
      <c r="L11" s="169"/>
      <c r="M11" s="169"/>
      <c r="N11" s="169"/>
      <c r="O11" s="169"/>
      <c r="P11" s="89"/>
      <c r="Q11" s="89"/>
      <c r="R11" s="89"/>
      <c r="S11" s="100"/>
    </row>
    <row r="12" spans="1:19" s="20" customFormat="1" ht="36.75" customHeight="1" x14ac:dyDescent="0.25">
      <c r="B12" s="24" t="s">
        <v>5</v>
      </c>
      <c r="C12" s="153" t="s">
        <v>28</v>
      </c>
      <c r="D12" s="153"/>
      <c r="E12" s="153"/>
      <c r="F12" s="153"/>
      <c r="G12" s="153"/>
      <c r="H12" s="153"/>
      <c r="I12" s="153"/>
      <c r="J12" s="153"/>
      <c r="K12" s="153"/>
      <c r="L12" s="153"/>
      <c r="M12" s="153"/>
      <c r="N12" s="153"/>
      <c r="O12" s="153"/>
      <c r="P12" s="89"/>
      <c r="Q12" s="89"/>
      <c r="R12" s="89"/>
    </row>
    <row r="13" spans="1:19" s="20" customFormat="1" ht="64.5" customHeight="1" x14ac:dyDescent="0.25">
      <c r="B13" s="24" t="s">
        <v>23</v>
      </c>
      <c r="C13" s="153" t="s">
        <v>29</v>
      </c>
      <c r="D13" s="153"/>
      <c r="E13" s="153"/>
      <c r="F13" s="153"/>
      <c r="G13" s="153"/>
      <c r="H13" s="153"/>
      <c r="I13" s="153"/>
      <c r="J13" s="153"/>
      <c r="K13" s="153"/>
      <c r="L13" s="153"/>
      <c r="M13" s="153"/>
      <c r="N13" s="153"/>
      <c r="O13" s="153"/>
      <c r="P13" s="89"/>
      <c r="Q13" s="89"/>
      <c r="R13" s="89"/>
    </row>
    <row r="14" spans="1:19" s="20" customFormat="1" ht="53.25" customHeight="1" x14ac:dyDescent="0.25">
      <c r="B14" s="24" t="s">
        <v>30</v>
      </c>
      <c r="C14" s="153" t="s">
        <v>31</v>
      </c>
      <c r="D14" s="153"/>
      <c r="E14" s="153"/>
      <c r="F14" s="153"/>
      <c r="G14" s="153"/>
      <c r="H14" s="153"/>
      <c r="I14" s="153"/>
      <c r="J14" s="153"/>
      <c r="K14" s="153"/>
      <c r="L14" s="153"/>
      <c r="M14" s="153"/>
      <c r="N14" s="153"/>
      <c r="O14" s="153"/>
      <c r="P14" s="89"/>
      <c r="Q14" s="89"/>
      <c r="R14" s="89"/>
    </row>
    <row r="15" spans="1:19" s="20" customFormat="1" ht="20.25" customHeight="1" x14ac:dyDescent="0.25">
      <c r="B15" s="24"/>
      <c r="C15" s="153" t="s">
        <v>32</v>
      </c>
      <c r="D15" s="153"/>
      <c r="E15" s="153"/>
      <c r="F15" s="153"/>
      <c r="G15" s="153"/>
      <c r="H15" s="153"/>
      <c r="I15" s="153"/>
      <c r="J15" s="153"/>
      <c r="K15" s="153"/>
      <c r="L15" s="153"/>
      <c r="M15" s="153"/>
      <c r="N15" s="153"/>
      <c r="O15" s="153"/>
      <c r="P15" s="89"/>
      <c r="Q15" s="89"/>
      <c r="R15" s="89"/>
    </row>
    <row r="16" spans="1:19" s="20" customFormat="1" ht="82.5" customHeight="1" x14ac:dyDescent="0.25">
      <c r="B16" s="24" t="s">
        <v>33</v>
      </c>
      <c r="C16" s="153" t="s">
        <v>34</v>
      </c>
      <c r="D16" s="153"/>
      <c r="E16" s="153"/>
      <c r="F16" s="153"/>
      <c r="G16" s="153"/>
      <c r="H16" s="153"/>
      <c r="I16" s="153"/>
      <c r="J16" s="153"/>
      <c r="K16" s="153"/>
      <c r="L16" s="153"/>
      <c r="M16" s="153"/>
      <c r="N16" s="153"/>
      <c r="O16" s="153"/>
      <c r="P16" s="89"/>
      <c r="Q16" s="89"/>
      <c r="R16" s="89"/>
    </row>
    <row r="17" spans="1:18" s="20" customFormat="1" ht="96.75" customHeight="1" x14ac:dyDescent="0.25">
      <c r="B17" s="24" t="s">
        <v>35</v>
      </c>
      <c r="C17" s="153" t="s">
        <v>36</v>
      </c>
      <c r="D17" s="153"/>
      <c r="E17" s="153"/>
      <c r="F17" s="153"/>
      <c r="G17" s="153"/>
      <c r="H17" s="153"/>
      <c r="I17" s="153"/>
      <c r="J17" s="153"/>
      <c r="K17" s="153"/>
      <c r="L17" s="153"/>
      <c r="M17" s="153"/>
      <c r="N17" s="153"/>
      <c r="O17" s="153"/>
      <c r="P17" s="89"/>
      <c r="Q17" s="89"/>
      <c r="R17" s="89"/>
    </row>
    <row r="18" spans="1:18" s="20" customFormat="1" ht="50.25" customHeight="1" x14ac:dyDescent="0.25">
      <c r="B18" s="24"/>
      <c r="C18" s="153" t="s">
        <v>124</v>
      </c>
      <c r="D18" s="153"/>
      <c r="E18" s="153"/>
      <c r="F18" s="153"/>
      <c r="G18" s="153"/>
      <c r="H18" s="153"/>
      <c r="I18" s="153"/>
      <c r="J18" s="153"/>
      <c r="K18" s="153"/>
      <c r="L18" s="153"/>
      <c r="M18" s="153"/>
      <c r="N18" s="153"/>
      <c r="O18" s="153"/>
      <c r="P18" s="89"/>
      <c r="Q18" s="89"/>
      <c r="R18" s="89"/>
    </row>
    <row r="19" spans="1:18" s="20" customFormat="1" ht="35.25" customHeight="1" x14ac:dyDescent="0.25">
      <c r="B19" s="24" t="s">
        <v>37</v>
      </c>
      <c r="C19" s="153" t="s">
        <v>38</v>
      </c>
      <c r="D19" s="153"/>
      <c r="E19" s="153"/>
      <c r="F19" s="153"/>
      <c r="G19" s="153"/>
      <c r="H19" s="153"/>
      <c r="I19" s="153"/>
      <c r="J19" s="153"/>
      <c r="K19" s="153"/>
      <c r="L19" s="153"/>
      <c r="M19" s="153"/>
      <c r="N19" s="153"/>
      <c r="O19" s="153"/>
      <c r="P19" s="89"/>
      <c r="Q19" s="89"/>
      <c r="R19" s="89"/>
    </row>
    <row r="20" spans="1:18" s="20" customFormat="1" ht="83.25" customHeight="1" x14ac:dyDescent="0.25">
      <c r="B20" s="24"/>
      <c r="C20" s="153" t="s">
        <v>39</v>
      </c>
      <c r="D20" s="153"/>
      <c r="E20" s="153"/>
      <c r="F20" s="153"/>
      <c r="G20" s="153"/>
      <c r="H20" s="153"/>
      <c r="I20" s="153"/>
      <c r="J20" s="153"/>
      <c r="K20" s="153"/>
      <c r="L20" s="153"/>
      <c r="M20" s="153"/>
      <c r="N20" s="153"/>
      <c r="O20" s="153"/>
      <c r="P20" s="89"/>
      <c r="Q20" s="89"/>
      <c r="R20" s="89"/>
    </row>
    <row r="21" spans="1:18" s="20" customFormat="1" ht="36" customHeight="1" x14ac:dyDescent="0.25">
      <c r="B21" s="24"/>
      <c r="C21" s="153" t="s">
        <v>40</v>
      </c>
      <c r="D21" s="153"/>
      <c r="E21" s="153"/>
      <c r="F21" s="153"/>
      <c r="G21" s="153"/>
      <c r="H21" s="153"/>
      <c r="I21" s="153"/>
      <c r="J21" s="153"/>
      <c r="K21" s="153"/>
      <c r="L21" s="153"/>
      <c r="M21" s="153"/>
      <c r="N21" s="153"/>
      <c r="O21" s="153"/>
      <c r="P21" s="89"/>
      <c r="Q21" s="89"/>
      <c r="R21" s="89"/>
    </row>
    <row r="22" spans="1:18" s="20" customFormat="1" ht="34.5" customHeight="1" x14ac:dyDescent="0.25">
      <c r="B22" s="24"/>
      <c r="C22" s="153" t="s">
        <v>41</v>
      </c>
      <c r="D22" s="153"/>
      <c r="E22" s="153"/>
      <c r="F22" s="153"/>
      <c r="G22" s="153"/>
      <c r="H22" s="153"/>
      <c r="I22" s="153"/>
      <c r="J22" s="153"/>
      <c r="K22" s="153"/>
      <c r="L22" s="153"/>
      <c r="M22" s="153"/>
      <c r="N22" s="153"/>
      <c r="O22" s="153"/>
      <c r="P22" s="89"/>
      <c r="Q22" s="89"/>
      <c r="R22" s="89"/>
    </row>
    <row r="23" spans="1:18" s="20" customFormat="1" ht="66.75" customHeight="1" x14ac:dyDescent="0.25">
      <c r="B23" s="70"/>
      <c r="C23" s="168" t="s">
        <v>42</v>
      </c>
      <c r="D23" s="168"/>
      <c r="E23" s="168"/>
      <c r="F23" s="168"/>
      <c r="G23" s="168"/>
      <c r="H23" s="168"/>
      <c r="I23" s="168"/>
      <c r="J23" s="168"/>
      <c r="K23" s="168"/>
      <c r="L23" s="168"/>
      <c r="M23" s="168"/>
      <c r="N23" s="168"/>
      <c r="O23" s="168"/>
      <c r="P23" s="89"/>
      <c r="Q23" s="89"/>
      <c r="R23" s="89"/>
    </row>
    <row r="24" spans="1:18" s="20" customFormat="1" ht="97.5" customHeight="1" x14ac:dyDescent="0.25">
      <c r="B24" s="24" t="s">
        <v>43</v>
      </c>
      <c r="C24" s="153" t="s">
        <v>44</v>
      </c>
      <c r="D24" s="153"/>
      <c r="E24" s="153"/>
      <c r="F24" s="153"/>
      <c r="G24" s="153"/>
      <c r="H24" s="153"/>
      <c r="I24" s="153"/>
      <c r="J24" s="153"/>
      <c r="K24" s="153"/>
      <c r="L24" s="153"/>
      <c r="M24" s="153"/>
      <c r="N24" s="153"/>
      <c r="O24" s="153"/>
      <c r="P24" s="89"/>
      <c r="Q24" s="89"/>
      <c r="R24" s="89"/>
    </row>
    <row r="25" spans="1:18" s="20" customFormat="1" ht="10.5" customHeight="1" x14ac:dyDescent="0.25">
      <c r="A25" s="67"/>
      <c r="B25" s="68"/>
      <c r="C25" s="68"/>
      <c r="D25" s="68"/>
      <c r="E25" s="68"/>
      <c r="F25" s="68"/>
      <c r="G25" s="68"/>
      <c r="H25" s="68"/>
      <c r="I25" s="68"/>
      <c r="J25" s="68"/>
      <c r="K25" s="68"/>
      <c r="L25" s="67"/>
      <c r="M25" s="67"/>
      <c r="N25" s="67"/>
      <c r="O25" s="67"/>
      <c r="P25" s="89"/>
      <c r="Q25" s="89"/>
      <c r="R25" s="89"/>
    </row>
  </sheetData>
  <sheetProtection algorithmName="SHA-512" hashValue="JVI/bO3lYf4iSPbY8rQDod8uVBujPb6UUF0SiI78qFbUjXwuRsCLNHPAjQRkYMD8UjjYLFD/9E2l/BV6hIQ8Kg==" saltValue="wq66W0Fw4HW1/3H9Smp80A==" spinCount="100000" sheet="1" objects="1" insertRows="0" selectLockedCells="1"/>
  <mergeCells count="19">
    <mergeCell ref="F5:M5"/>
    <mergeCell ref="F1:M1"/>
    <mergeCell ref="C23:O23"/>
    <mergeCell ref="C13:O13"/>
    <mergeCell ref="C14:O14"/>
    <mergeCell ref="B9:O9"/>
    <mergeCell ref="B11:O11"/>
    <mergeCell ref="C12:O12"/>
    <mergeCell ref="F3:M3"/>
    <mergeCell ref="B10:O10"/>
    <mergeCell ref="C24:O24"/>
    <mergeCell ref="C16:O16"/>
    <mergeCell ref="C15:O15"/>
    <mergeCell ref="C17:O17"/>
    <mergeCell ref="C18:O18"/>
    <mergeCell ref="C19:O19"/>
    <mergeCell ref="C22:O22"/>
    <mergeCell ref="C21:O21"/>
    <mergeCell ref="C20:O20"/>
  </mergeCells>
  <printOptions horizontalCentered="1"/>
  <pageMargins left="0.39370078740157483" right="0.39370078740157483" top="0.39370078740157483" bottom="0.39370078740157483" header="0.31496062992125984" footer="0.31496062992125984"/>
  <pageSetup paperSize="9" scale="72" fitToHeight="0" orientation="portrait" r:id="rId1"/>
  <headerFooter>
    <oddHeader xml:space="preserve">&amp;C&amp;"+,Gras italique"&amp;12
&amp;R
</oddHeader>
    <oddFooter>&amp;LProf. Nils Soguel und Dr. Gilles A. Léchot&amp;RHochschulinstitut für öffentliche Verwaltung und Compas Management Services Sàrl © 2020</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99FF"/>
    <pageSetUpPr fitToPage="1"/>
  </sheetPr>
  <dimension ref="A1:Q26"/>
  <sheetViews>
    <sheetView showGridLines="0" topLeftCell="A2" zoomScaleNormal="100" zoomScaleSheetLayoutView="160" workbookViewId="0">
      <selection activeCell="B13" sqref="B13:M13"/>
    </sheetView>
  </sheetViews>
  <sheetFormatPr baseColWidth="10" defaultColWidth="11.42578125" defaultRowHeight="12.75" x14ac:dyDescent="0.2"/>
  <cols>
    <col min="1" max="1" width="3" style="6" customWidth="1"/>
    <col min="2" max="2" width="9.85546875" style="6" customWidth="1"/>
    <col min="3" max="3" width="10" style="6" customWidth="1"/>
    <col min="4" max="4" width="7.140625" style="6" customWidth="1"/>
    <col min="5" max="5" width="3.5703125" style="6" customWidth="1"/>
    <col min="6" max="6" width="17.140625" style="6" customWidth="1"/>
    <col min="7" max="7" width="11.42578125" style="6" customWidth="1"/>
    <col min="8" max="12" width="10" style="6" customWidth="1"/>
    <col min="13" max="13" width="21.42578125" style="6" customWidth="1"/>
    <col min="14" max="14" width="1" style="6" customWidth="1"/>
    <col min="15" max="16384" width="11.42578125" style="6"/>
  </cols>
  <sheetData>
    <row r="1" spans="1:16" s="60" customFormat="1" ht="98.25" customHeight="1" x14ac:dyDescent="0.2">
      <c r="B1" s="92"/>
      <c r="C1" s="92"/>
      <c r="F1" s="167" t="s">
        <v>115</v>
      </c>
      <c r="G1" s="167"/>
      <c r="H1" s="167"/>
      <c r="I1" s="167"/>
      <c r="J1" s="167"/>
      <c r="K1" s="167"/>
      <c r="L1" s="167"/>
      <c r="M1" s="92"/>
      <c r="N1" s="92"/>
    </row>
    <row r="2" spans="1:16" s="86" customFormat="1" ht="30" customHeight="1" thickBot="1" x14ac:dyDescent="0.25">
      <c r="A2" s="1"/>
      <c r="B2" s="1"/>
      <c r="C2" s="1"/>
      <c r="D2" s="1"/>
      <c r="E2" s="1"/>
      <c r="F2" s="1"/>
      <c r="G2" s="1"/>
      <c r="H2" s="1"/>
      <c r="I2" s="1"/>
      <c r="J2" s="1"/>
      <c r="K2" s="93"/>
      <c r="L2" s="93"/>
      <c r="M2" s="93"/>
    </row>
    <row r="3" spans="1:16" s="26" customFormat="1" ht="33.75" customHeight="1" thickBot="1" x14ac:dyDescent="0.25">
      <c r="A3" s="98" t="s">
        <v>1</v>
      </c>
      <c r="B3" s="59"/>
      <c r="C3" s="64"/>
      <c r="D3" s="64"/>
      <c r="E3" s="64"/>
      <c r="F3" s="170" t="str">
        <f>IF(Einleitung!F5&lt;&gt;"",Einleitung!F5,"")</f>
        <v>Fusion der Gemeinden A, B und C</v>
      </c>
      <c r="G3" s="171"/>
      <c r="H3" s="171"/>
      <c r="I3" s="171"/>
      <c r="J3" s="171"/>
      <c r="K3" s="171"/>
      <c r="L3" s="171"/>
      <c r="M3" s="172"/>
      <c r="N3" s="59"/>
    </row>
    <row r="4" spans="1:16" ht="18.75" customHeight="1" thickBot="1" x14ac:dyDescent="0.25">
      <c r="A4" s="5"/>
      <c r="B4" s="1"/>
      <c r="C4" s="1"/>
      <c r="D4" s="1"/>
      <c r="E4" s="1"/>
      <c r="F4" s="1"/>
      <c r="G4" s="1"/>
      <c r="H4" s="1"/>
      <c r="I4" s="1"/>
      <c r="J4" s="27"/>
      <c r="K4" s="27"/>
      <c r="L4" s="27"/>
      <c r="M4" s="27"/>
      <c r="N4" s="60"/>
      <c r="O4" s="60"/>
      <c r="P4" s="60"/>
    </row>
    <row r="5" spans="1:16" s="72" customFormat="1" ht="30" customHeight="1" thickBot="1" x14ac:dyDescent="0.4">
      <c r="A5" s="110" t="s">
        <v>3</v>
      </c>
      <c r="B5" s="64"/>
      <c r="C5" s="64"/>
      <c r="D5" s="64"/>
      <c r="E5" s="64"/>
      <c r="F5" s="164" t="str">
        <f>IF(Einleitung!F7&lt;&gt;"",Einleitung!F7,"")</f>
        <v>Name der Gemeinde</v>
      </c>
      <c r="G5" s="165"/>
      <c r="H5" s="165"/>
      <c r="I5" s="165"/>
      <c r="J5" s="165"/>
      <c r="K5" s="165"/>
      <c r="L5" s="165"/>
      <c r="M5" s="166"/>
      <c r="N5" s="88"/>
      <c r="O5" s="88"/>
      <c r="P5" s="88"/>
    </row>
    <row r="6" spans="1:16" s="72" customFormat="1" ht="30" customHeight="1" x14ac:dyDescent="0.35">
      <c r="A6" s="110"/>
      <c r="B6" s="64"/>
      <c r="C6" s="64"/>
      <c r="D6" s="64"/>
      <c r="E6" s="64"/>
      <c r="F6" s="129"/>
      <c r="G6" s="130"/>
      <c r="H6" s="130"/>
      <c r="I6" s="130"/>
      <c r="J6" s="130"/>
      <c r="K6" s="130"/>
      <c r="L6" s="130"/>
      <c r="M6" s="130"/>
      <c r="N6" s="88"/>
      <c r="O6" s="88"/>
      <c r="P6" s="88"/>
    </row>
    <row r="7" spans="1:16" ht="30.75" customHeight="1" x14ac:dyDescent="0.2">
      <c r="A7" s="43" t="s">
        <v>30</v>
      </c>
      <c r="B7" s="43" t="s">
        <v>45</v>
      </c>
      <c r="C7" s="1"/>
      <c r="D7" s="1"/>
      <c r="E7" s="1"/>
      <c r="F7" s="1"/>
      <c r="G7" s="1"/>
      <c r="H7" s="1"/>
      <c r="I7" s="1"/>
      <c r="J7" s="1"/>
      <c r="K7" s="27"/>
      <c r="L7" s="27"/>
      <c r="M7" s="27"/>
      <c r="O7" s="99"/>
    </row>
    <row r="8" spans="1:16" s="8" customFormat="1" ht="12.75" customHeight="1" x14ac:dyDescent="0.2">
      <c r="A8" s="1"/>
      <c r="B8" s="1"/>
      <c r="C8" s="1"/>
      <c r="D8" s="1"/>
      <c r="E8" s="1"/>
      <c r="F8" s="1"/>
      <c r="G8" s="1"/>
      <c r="H8" s="1"/>
      <c r="I8" s="1"/>
      <c r="J8" s="1"/>
      <c r="K8" s="25"/>
      <c r="L8" s="25"/>
      <c r="M8" s="25"/>
    </row>
    <row r="9" spans="1:16" s="20" customFormat="1" ht="48.75" customHeight="1" x14ac:dyDescent="0.25">
      <c r="B9" s="153" t="s">
        <v>46</v>
      </c>
      <c r="C9" s="153"/>
      <c r="D9" s="153"/>
      <c r="E9" s="153"/>
      <c r="F9" s="153"/>
      <c r="G9" s="153"/>
      <c r="H9" s="153"/>
      <c r="I9" s="153"/>
      <c r="J9" s="153"/>
      <c r="K9" s="153"/>
      <c r="L9" s="153"/>
      <c r="M9" s="153"/>
      <c r="O9" s="100"/>
    </row>
    <row r="10" spans="1:16" s="20" customFormat="1" ht="18" customHeight="1" thickBot="1" x14ac:dyDescent="0.3">
      <c r="A10" s="168"/>
      <c r="B10" s="168"/>
      <c r="C10" s="168"/>
      <c r="D10" s="168"/>
      <c r="E10" s="168"/>
      <c r="F10" s="168"/>
      <c r="G10" s="168"/>
      <c r="H10" s="168"/>
      <c r="I10" s="168"/>
      <c r="J10" s="168"/>
      <c r="K10" s="168"/>
      <c r="L10" s="168"/>
      <c r="M10" s="168"/>
      <c r="N10" s="74"/>
      <c r="O10" s="74"/>
    </row>
    <row r="11" spans="1:16" s="74" customFormat="1" ht="15.75" x14ac:dyDescent="0.2">
      <c r="B11" s="173" t="s">
        <v>47</v>
      </c>
      <c r="C11" s="174"/>
      <c r="D11" s="174"/>
      <c r="E11" s="174"/>
      <c r="F11" s="174"/>
      <c r="G11" s="174"/>
      <c r="H11" s="174"/>
      <c r="I11" s="174"/>
      <c r="J11" s="174"/>
      <c r="K11" s="174"/>
      <c r="L11" s="174"/>
      <c r="M11" s="175"/>
    </row>
    <row r="12" spans="1:16" s="74" customFormat="1" ht="33" customHeight="1" x14ac:dyDescent="0.2">
      <c r="B12" s="179" t="s">
        <v>48</v>
      </c>
      <c r="C12" s="180"/>
      <c r="D12" s="180"/>
      <c r="E12" s="180"/>
      <c r="F12" s="180"/>
      <c r="G12" s="180"/>
      <c r="H12" s="180"/>
      <c r="I12" s="180"/>
      <c r="J12" s="180"/>
      <c r="K12" s="180"/>
      <c r="L12" s="180"/>
      <c r="M12" s="181"/>
    </row>
    <row r="13" spans="1:16" s="74" customFormat="1" ht="127.5" customHeight="1" thickBot="1" x14ac:dyDescent="0.25">
      <c r="B13" s="176"/>
      <c r="C13" s="177"/>
      <c r="D13" s="177"/>
      <c r="E13" s="177"/>
      <c r="F13" s="177"/>
      <c r="G13" s="177"/>
      <c r="H13" s="177"/>
      <c r="I13" s="177"/>
      <c r="J13" s="177"/>
      <c r="K13" s="177"/>
      <c r="L13" s="177"/>
      <c r="M13" s="178"/>
    </row>
    <row r="14" spans="1:16" s="20" customFormat="1" ht="14.25" customHeight="1" thickBot="1" x14ac:dyDescent="0.3">
      <c r="A14" s="168"/>
      <c r="B14" s="168"/>
      <c r="C14" s="168"/>
      <c r="D14" s="168"/>
      <c r="E14" s="168"/>
      <c r="F14" s="168"/>
      <c r="G14" s="168"/>
      <c r="H14" s="168"/>
      <c r="I14" s="168"/>
      <c r="J14" s="168"/>
      <c r="K14" s="168"/>
      <c r="L14" s="168"/>
      <c r="M14" s="168"/>
      <c r="N14" s="74"/>
      <c r="O14" s="74"/>
      <c r="P14" s="74"/>
    </row>
    <row r="15" spans="1:16" s="74" customFormat="1" ht="15.75" x14ac:dyDescent="0.2">
      <c r="B15" s="173" t="s">
        <v>49</v>
      </c>
      <c r="C15" s="174"/>
      <c r="D15" s="174"/>
      <c r="E15" s="174"/>
      <c r="F15" s="174"/>
      <c r="G15" s="174"/>
      <c r="H15" s="174"/>
      <c r="I15" s="174"/>
      <c r="J15" s="174"/>
      <c r="K15" s="174"/>
      <c r="L15" s="174"/>
      <c r="M15" s="175"/>
    </row>
    <row r="16" spans="1:16" s="74" customFormat="1" ht="33" customHeight="1" x14ac:dyDescent="0.2">
      <c r="B16" s="179" t="s">
        <v>50</v>
      </c>
      <c r="C16" s="180"/>
      <c r="D16" s="180"/>
      <c r="E16" s="180"/>
      <c r="F16" s="180"/>
      <c r="G16" s="180"/>
      <c r="H16" s="180"/>
      <c r="I16" s="180"/>
      <c r="J16" s="180"/>
      <c r="K16" s="180"/>
      <c r="L16" s="180"/>
      <c r="M16" s="181"/>
    </row>
    <row r="17" spans="1:17" s="74" customFormat="1" ht="127.5" customHeight="1" thickBot="1" x14ac:dyDescent="0.25">
      <c r="B17" s="176"/>
      <c r="C17" s="177"/>
      <c r="D17" s="177"/>
      <c r="E17" s="177"/>
      <c r="F17" s="177"/>
      <c r="G17" s="177"/>
      <c r="H17" s="177"/>
      <c r="I17" s="177"/>
      <c r="J17" s="177"/>
      <c r="K17" s="177"/>
      <c r="L17" s="177"/>
      <c r="M17" s="178"/>
    </row>
    <row r="18" spans="1:17" s="20" customFormat="1" ht="14.25" customHeight="1" thickBot="1" x14ac:dyDescent="0.3">
      <c r="A18" s="168"/>
      <c r="B18" s="168"/>
      <c r="C18" s="168"/>
      <c r="D18" s="168"/>
      <c r="E18" s="168"/>
      <c r="F18" s="168"/>
      <c r="G18" s="168"/>
      <c r="H18" s="168"/>
      <c r="I18" s="168"/>
      <c r="J18" s="168"/>
      <c r="K18" s="168"/>
      <c r="L18" s="168"/>
      <c r="M18" s="168"/>
      <c r="N18" s="74"/>
      <c r="O18" s="74"/>
      <c r="P18" s="74"/>
      <c r="Q18" s="74"/>
    </row>
    <row r="19" spans="1:17" s="74" customFormat="1" ht="15.75" x14ac:dyDescent="0.25">
      <c r="B19" s="173" t="s">
        <v>51</v>
      </c>
      <c r="C19" s="174"/>
      <c r="D19" s="174"/>
      <c r="E19" s="174"/>
      <c r="F19" s="174"/>
      <c r="G19" s="174"/>
      <c r="H19" s="174"/>
      <c r="I19" s="174"/>
      <c r="J19" s="174"/>
      <c r="K19" s="174"/>
      <c r="L19" s="174"/>
      <c r="M19" s="175"/>
      <c r="N19" s="20"/>
      <c r="O19" s="20"/>
      <c r="P19" s="20"/>
      <c r="Q19" s="20"/>
    </row>
    <row r="20" spans="1:17" s="74" customFormat="1" ht="33" customHeight="1" x14ac:dyDescent="0.2">
      <c r="B20" s="179" t="s">
        <v>52</v>
      </c>
      <c r="C20" s="180"/>
      <c r="D20" s="180"/>
      <c r="E20" s="180"/>
      <c r="F20" s="180"/>
      <c r="G20" s="180"/>
      <c r="H20" s="180"/>
      <c r="I20" s="180"/>
      <c r="J20" s="180"/>
      <c r="K20" s="180"/>
      <c r="L20" s="180"/>
      <c r="M20" s="181"/>
    </row>
    <row r="21" spans="1:17" s="74" customFormat="1" ht="127.5" customHeight="1" thickBot="1" x14ac:dyDescent="0.25">
      <c r="B21" s="176"/>
      <c r="C21" s="177"/>
      <c r="D21" s="177"/>
      <c r="E21" s="177"/>
      <c r="F21" s="177"/>
      <c r="G21" s="177"/>
      <c r="H21" s="177"/>
      <c r="I21" s="177"/>
      <c r="J21" s="177"/>
      <c r="K21" s="177"/>
      <c r="L21" s="177"/>
      <c r="M21" s="178"/>
    </row>
    <row r="22" spans="1:17" s="20" customFormat="1" ht="14.25" customHeight="1" thickBot="1" x14ac:dyDescent="0.3">
      <c r="A22" s="168"/>
      <c r="B22" s="168"/>
      <c r="C22" s="168"/>
      <c r="D22" s="168"/>
      <c r="E22" s="168"/>
      <c r="F22" s="168"/>
      <c r="G22" s="168"/>
      <c r="H22" s="168"/>
      <c r="I22" s="168"/>
      <c r="J22" s="168"/>
      <c r="K22" s="168"/>
      <c r="L22" s="168"/>
      <c r="M22" s="168"/>
      <c r="N22" s="74"/>
      <c r="O22" s="74"/>
      <c r="P22" s="74"/>
      <c r="Q22" s="74"/>
    </row>
    <row r="23" spans="1:17" s="74" customFormat="1" ht="15.75" x14ac:dyDescent="0.2">
      <c r="B23" s="173" t="s">
        <v>53</v>
      </c>
      <c r="C23" s="174"/>
      <c r="D23" s="174"/>
      <c r="E23" s="174"/>
      <c r="F23" s="174"/>
      <c r="G23" s="174"/>
      <c r="H23" s="174"/>
      <c r="I23" s="174"/>
      <c r="J23" s="174"/>
      <c r="K23" s="174"/>
      <c r="L23" s="174"/>
      <c r="M23" s="175"/>
    </row>
    <row r="24" spans="1:17" s="74" customFormat="1" ht="33" customHeight="1" x14ac:dyDescent="0.25">
      <c r="B24" s="179" t="s">
        <v>54</v>
      </c>
      <c r="C24" s="180"/>
      <c r="D24" s="180"/>
      <c r="E24" s="180"/>
      <c r="F24" s="180"/>
      <c r="G24" s="180"/>
      <c r="H24" s="180"/>
      <c r="I24" s="180"/>
      <c r="J24" s="180"/>
      <c r="K24" s="180"/>
      <c r="L24" s="180"/>
      <c r="M24" s="181"/>
      <c r="N24" s="20"/>
      <c r="O24" s="20"/>
      <c r="P24" s="20"/>
      <c r="Q24" s="20"/>
    </row>
    <row r="25" spans="1:17" s="74" customFormat="1" ht="127.5" customHeight="1" thickBot="1" x14ac:dyDescent="0.25">
      <c r="B25" s="176"/>
      <c r="C25" s="177"/>
      <c r="D25" s="177"/>
      <c r="E25" s="177"/>
      <c r="F25" s="177"/>
      <c r="G25" s="177"/>
      <c r="H25" s="177"/>
      <c r="I25" s="177"/>
      <c r="J25" s="177"/>
      <c r="K25" s="177"/>
      <c r="L25" s="177"/>
      <c r="M25" s="178"/>
    </row>
    <row r="26" spans="1:17" s="74" customFormat="1" ht="15.75" x14ac:dyDescent="0.25">
      <c r="A26" s="75"/>
      <c r="B26" s="76"/>
      <c r="C26" s="76"/>
      <c r="D26" s="76"/>
      <c r="E26" s="76"/>
      <c r="F26" s="76"/>
      <c r="G26" s="76"/>
      <c r="H26" s="76"/>
      <c r="I26" s="76"/>
      <c r="J26" s="76"/>
      <c r="K26" s="75"/>
      <c r="L26" s="75"/>
      <c r="M26" s="75"/>
      <c r="N26" s="20"/>
      <c r="O26" s="20"/>
      <c r="P26" s="20"/>
      <c r="Q26" s="20"/>
    </row>
  </sheetData>
  <sheetProtection algorithmName="SHA-512" hashValue="3XdUNdCpt2Kjgs/54CHIbzgvOz/VaXDI3jquLnbeSI0CGFPt6Pw86MBQmvAsL/nbZxjUbxTQ3IBjSgmb4UhfCw==" saltValue="pRsyn0DwUHQ3r6hnQzleAA==" spinCount="100000" sheet="1" objects="1" scenarios="1" insertRows="0" selectLockedCells="1"/>
  <protectedRanges>
    <protectedRange sqref="B19:C20 B11:C12 B23:C24 B15:C16" name="Plage1_1"/>
    <protectedRange sqref="B13:C13 B17:C17 B21:C21 B25:C25" name="Plage1_1_2"/>
  </protectedRanges>
  <mergeCells count="20">
    <mergeCell ref="F1:L1"/>
    <mergeCell ref="B11:M11"/>
    <mergeCell ref="A14:M14"/>
    <mergeCell ref="F3:M3"/>
    <mergeCell ref="F5:M5"/>
    <mergeCell ref="B15:M15"/>
    <mergeCell ref="B9:M9"/>
    <mergeCell ref="A10:M10"/>
    <mergeCell ref="B25:M25"/>
    <mergeCell ref="B24:M24"/>
    <mergeCell ref="B20:M20"/>
    <mergeCell ref="A22:M22"/>
    <mergeCell ref="B23:M23"/>
    <mergeCell ref="B16:M16"/>
    <mergeCell ref="B12:M12"/>
    <mergeCell ref="B13:M13"/>
    <mergeCell ref="B17:M17"/>
    <mergeCell ref="B21:M21"/>
    <mergeCell ref="A18:M18"/>
    <mergeCell ref="B19:M19"/>
  </mergeCells>
  <printOptions horizontalCentered="1"/>
  <pageMargins left="0.39370078740157483" right="0.39370078740157483" top="0.39370078740157483" bottom="0.39370078740157483" header="0.31496062992125984" footer="0.31496062992125984"/>
  <pageSetup paperSize="9" scale="72" fitToHeight="0" orientation="portrait" r:id="rId1"/>
  <headerFooter>
    <oddHeader xml:space="preserve">&amp;C&amp;"+,Gras italique"&amp;12
&amp;R
</oddHeader>
    <oddFooter>&amp;LProf. Nils Soguel und Dr. Gilles A. Léchot&amp;RHochschulinstitut für öffentliche Verwaltung und Compas Management Services Sàrl © 2020</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99FF"/>
    <pageSetUpPr fitToPage="1"/>
  </sheetPr>
  <dimension ref="A1:Z112"/>
  <sheetViews>
    <sheetView showGridLines="0" zoomScaleNormal="100" zoomScaleSheetLayoutView="115" workbookViewId="0">
      <selection activeCell="H15" sqref="H15"/>
    </sheetView>
  </sheetViews>
  <sheetFormatPr baseColWidth="10" defaultColWidth="11.42578125" defaultRowHeight="15.75" x14ac:dyDescent="0.25"/>
  <cols>
    <col min="1" max="1" width="3" style="20" customWidth="1"/>
    <col min="2" max="2" width="3.140625" style="20" customWidth="1"/>
    <col min="3" max="3" width="24" style="20" customWidth="1"/>
    <col min="4" max="4" width="3.5703125" style="20" customWidth="1"/>
    <col min="5" max="6" width="10" style="20" customWidth="1"/>
    <col min="7" max="7" width="1.28515625" style="20" customWidth="1"/>
    <col min="8" max="8" width="8.5703125" style="20" customWidth="1"/>
    <col min="9" max="9" width="1.28515625" style="20" customWidth="1"/>
    <col min="10" max="10" width="8.5703125" style="20" customWidth="1"/>
    <col min="11" max="11" width="1.28515625" style="20" customWidth="1"/>
    <col min="12" max="12" width="8.5703125" style="20" customWidth="1"/>
    <col min="13" max="13" width="1.28515625" style="20" customWidth="1"/>
    <col min="14" max="14" width="8.5703125" style="20" customWidth="1"/>
    <col min="15" max="15" width="19.140625" style="20" customWidth="1"/>
    <col min="16" max="16" width="21.42578125" style="20" customWidth="1"/>
    <col min="17" max="22" width="11.42578125" style="89"/>
    <col min="23" max="16384" width="11.42578125" style="20"/>
  </cols>
  <sheetData>
    <row r="1" spans="1:23" s="60" customFormat="1" ht="102" customHeight="1" x14ac:dyDescent="0.2">
      <c r="B1" s="128"/>
      <c r="C1" s="128"/>
      <c r="D1" s="128"/>
      <c r="E1" s="167" t="s">
        <v>115</v>
      </c>
      <c r="F1" s="167"/>
      <c r="G1" s="167"/>
      <c r="H1" s="167"/>
      <c r="I1" s="167"/>
      <c r="J1" s="167"/>
      <c r="K1" s="167"/>
      <c r="L1" s="167"/>
      <c r="M1" s="167"/>
      <c r="N1" s="167"/>
      <c r="O1" s="167"/>
      <c r="P1" s="121"/>
      <c r="Q1" s="128"/>
      <c r="R1" s="128"/>
      <c r="S1" s="128"/>
      <c r="T1" s="128"/>
      <c r="U1" s="128"/>
      <c r="V1" s="122"/>
    </row>
    <row r="2" spans="1:23" s="86" customFormat="1" ht="30" customHeight="1" thickBot="1" x14ac:dyDescent="0.25">
      <c r="B2" s="1"/>
      <c r="C2" s="1"/>
      <c r="D2" s="1"/>
      <c r="E2" s="1"/>
      <c r="F2" s="1"/>
      <c r="G2" s="1"/>
      <c r="H2" s="1"/>
      <c r="I2" s="1"/>
      <c r="J2" s="1"/>
      <c r="K2" s="1"/>
      <c r="L2" s="1"/>
      <c r="M2" s="93"/>
      <c r="N2" s="93"/>
      <c r="O2" s="93"/>
      <c r="P2" s="93"/>
      <c r="Q2" s="93"/>
      <c r="R2" s="93"/>
    </row>
    <row r="3" spans="1:23" s="26" customFormat="1" ht="33.75" customHeight="1" thickBot="1" x14ac:dyDescent="0.25">
      <c r="A3" s="98" t="s">
        <v>1</v>
      </c>
      <c r="B3" s="59"/>
      <c r="C3" s="64"/>
      <c r="D3" s="64"/>
      <c r="E3" s="170" t="str">
        <f>IF(Einleitung!F5&lt;&gt;"",Einleitung!F5,"")</f>
        <v>Fusion der Gemeinden A, B und C</v>
      </c>
      <c r="F3" s="187"/>
      <c r="G3" s="187"/>
      <c r="H3" s="187"/>
      <c r="I3" s="187"/>
      <c r="J3" s="187"/>
      <c r="K3" s="187"/>
      <c r="L3" s="187"/>
      <c r="M3" s="187"/>
      <c r="N3" s="187"/>
      <c r="O3" s="188"/>
      <c r="P3" s="59"/>
      <c r="Q3" s="58"/>
      <c r="R3" s="59"/>
      <c r="S3" s="59"/>
      <c r="T3" s="59"/>
      <c r="U3" s="59"/>
      <c r="V3" s="59"/>
    </row>
    <row r="4" spans="1:23" s="6" customFormat="1" ht="18.75" customHeight="1" thickBot="1" x14ac:dyDescent="0.25">
      <c r="A4" s="5"/>
      <c r="B4" s="1"/>
      <c r="C4" s="1"/>
      <c r="D4" s="1"/>
      <c r="E4" s="1"/>
      <c r="F4" s="1"/>
      <c r="G4" s="1"/>
      <c r="H4" s="1"/>
      <c r="I4" s="1"/>
      <c r="J4" s="1"/>
      <c r="K4" s="27"/>
      <c r="L4" s="27"/>
      <c r="M4" s="27"/>
      <c r="N4" s="27"/>
      <c r="O4" s="27"/>
      <c r="P4" s="27"/>
      <c r="Q4" s="60"/>
      <c r="R4" s="60"/>
      <c r="S4" s="60"/>
    </row>
    <row r="5" spans="1:23" s="72" customFormat="1" ht="30" customHeight="1" thickBot="1" x14ac:dyDescent="0.4">
      <c r="A5" s="110" t="s">
        <v>3</v>
      </c>
      <c r="B5" s="64"/>
      <c r="C5" s="64"/>
      <c r="D5" s="64"/>
      <c r="E5" s="164" t="str">
        <f>IF(Einleitung!F7&lt;&gt;"",Einleitung!F7,"")</f>
        <v>Name der Gemeinde</v>
      </c>
      <c r="F5" s="189"/>
      <c r="G5" s="189"/>
      <c r="H5" s="189"/>
      <c r="I5" s="189"/>
      <c r="J5" s="189"/>
      <c r="K5" s="189"/>
      <c r="L5" s="189"/>
      <c r="M5" s="189"/>
      <c r="N5" s="189"/>
      <c r="O5" s="190"/>
      <c r="P5" s="71"/>
      <c r="Q5" s="88"/>
      <c r="R5" s="88"/>
      <c r="S5" s="88"/>
    </row>
    <row r="6" spans="1:23" s="72" customFormat="1" ht="30" customHeight="1" x14ac:dyDescent="0.35">
      <c r="A6" s="110"/>
      <c r="B6" s="64"/>
      <c r="C6" s="64"/>
      <c r="D6" s="64"/>
      <c r="E6" s="64"/>
      <c r="F6" s="129"/>
      <c r="G6" s="130"/>
      <c r="H6" s="130"/>
      <c r="I6" s="130"/>
      <c r="J6" s="130"/>
      <c r="K6" s="130"/>
      <c r="L6" s="130"/>
      <c r="M6" s="130"/>
      <c r="N6" s="130"/>
      <c r="O6" s="130"/>
      <c r="P6" s="130"/>
      <c r="Q6" s="88"/>
      <c r="R6" s="88"/>
      <c r="S6" s="88"/>
    </row>
    <row r="7" spans="1:23" s="6" customFormat="1" ht="30.75" customHeight="1" x14ac:dyDescent="0.2">
      <c r="A7" s="43" t="s">
        <v>33</v>
      </c>
      <c r="B7" s="43" t="s">
        <v>55</v>
      </c>
      <c r="F7" s="1"/>
      <c r="Q7" s="94"/>
      <c r="R7" s="94"/>
      <c r="S7" s="60"/>
      <c r="T7" s="60"/>
      <c r="U7" s="60"/>
      <c r="V7" s="60"/>
      <c r="W7" s="41"/>
    </row>
    <row r="8" spans="1:23" s="8" customFormat="1" ht="12.75" customHeight="1" x14ac:dyDescent="0.2">
      <c r="B8" s="23"/>
      <c r="C8" s="7"/>
      <c r="D8" s="7"/>
      <c r="E8" s="7"/>
      <c r="F8" s="7"/>
      <c r="G8" s="7"/>
      <c r="H8" s="7"/>
      <c r="I8" s="7"/>
      <c r="J8" s="7"/>
      <c r="K8" s="7"/>
      <c r="L8" s="7"/>
      <c r="M8" s="7"/>
      <c r="Q8" s="86"/>
      <c r="R8" s="86"/>
      <c r="S8" s="86"/>
      <c r="T8" s="86"/>
      <c r="U8" s="86"/>
      <c r="V8" s="86"/>
    </row>
    <row r="9" spans="1:23" ht="25.5" customHeight="1" x14ac:dyDescent="0.25">
      <c r="B9" s="55" t="s">
        <v>56</v>
      </c>
      <c r="F9" s="54"/>
      <c r="G9" s="54"/>
      <c r="H9" s="54"/>
      <c r="I9" s="54"/>
      <c r="J9" s="54"/>
      <c r="K9" s="54"/>
      <c r="L9" s="54"/>
      <c r="M9" s="54"/>
      <c r="N9" s="54"/>
      <c r="O9" s="54"/>
      <c r="P9" s="54"/>
      <c r="Q9" s="54"/>
      <c r="R9" s="54"/>
    </row>
    <row r="10" spans="1:23" s="19" customFormat="1" ht="7.5" customHeight="1" thickBot="1" x14ac:dyDescent="0.3">
      <c r="B10" s="15"/>
      <c r="C10" s="15"/>
      <c r="D10" s="15"/>
      <c r="E10" s="15"/>
      <c r="F10" s="15"/>
      <c r="G10" s="15"/>
      <c r="H10" s="16"/>
      <c r="I10" s="16"/>
      <c r="J10" s="17"/>
      <c r="K10" s="16"/>
      <c r="L10" s="17"/>
      <c r="M10" s="16"/>
      <c r="N10" s="18"/>
      <c r="O10" s="18"/>
      <c r="P10" s="18"/>
      <c r="Q10" s="89"/>
      <c r="R10" s="89"/>
      <c r="S10" s="89"/>
      <c r="T10" s="89"/>
      <c r="U10" s="89"/>
      <c r="V10" s="89"/>
    </row>
    <row r="11" spans="1:23" ht="18.75" customHeight="1" x14ac:dyDescent="0.25">
      <c r="B11" s="173" t="s">
        <v>57</v>
      </c>
      <c r="C11" s="228"/>
      <c r="D11" s="228"/>
      <c r="E11" s="228"/>
      <c r="F11" s="229"/>
      <c r="G11" s="29"/>
      <c r="H11" s="218" t="s">
        <v>58</v>
      </c>
      <c r="I11" s="30"/>
      <c r="J11" s="218" t="s">
        <v>122</v>
      </c>
      <c r="K11" s="30"/>
      <c r="L11" s="218" t="s">
        <v>123</v>
      </c>
      <c r="M11" s="30"/>
      <c r="N11" s="209" t="s">
        <v>59</v>
      </c>
      <c r="O11" s="210"/>
      <c r="P11" s="211"/>
    </row>
    <row r="12" spans="1:23" ht="18.75" customHeight="1" thickBot="1" x14ac:dyDescent="0.3">
      <c r="B12" s="230"/>
      <c r="C12" s="231"/>
      <c r="D12" s="231"/>
      <c r="E12" s="231"/>
      <c r="F12" s="232"/>
      <c r="G12" s="29"/>
      <c r="H12" s="219"/>
      <c r="I12" s="30"/>
      <c r="J12" s="219"/>
      <c r="K12" s="30"/>
      <c r="L12" s="219"/>
      <c r="M12" s="30"/>
      <c r="N12" s="212"/>
      <c r="O12" s="213"/>
      <c r="P12" s="214"/>
    </row>
    <row r="13" spans="1:23" s="21" customFormat="1" ht="7.5" customHeight="1" thickBot="1" x14ac:dyDescent="0.25">
      <c r="B13" s="12"/>
      <c r="C13" s="12"/>
      <c r="D13" s="12"/>
      <c r="E13" s="12"/>
      <c r="F13" s="12"/>
      <c r="G13" s="13"/>
      <c r="H13" s="14"/>
      <c r="I13" s="14"/>
      <c r="J13" s="31"/>
      <c r="K13" s="14"/>
      <c r="L13" s="32"/>
      <c r="M13" s="14"/>
      <c r="N13" s="31"/>
      <c r="O13" s="31"/>
      <c r="P13" s="31"/>
      <c r="Q13" s="22"/>
      <c r="R13" s="22"/>
      <c r="S13" s="22"/>
      <c r="T13" s="22"/>
      <c r="U13" s="22"/>
      <c r="V13" s="22"/>
    </row>
    <row r="14" spans="1:23" s="21" customFormat="1" ht="37.5" customHeight="1" thickBot="1" x14ac:dyDescent="0.25">
      <c r="B14" s="46" t="s">
        <v>60</v>
      </c>
      <c r="C14" s="47"/>
      <c r="D14" s="47"/>
      <c r="E14" s="47"/>
      <c r="F14" s="48"/>
      <c r="G14" s="13"/>
      <c r="H14" s="14"/>
      <c r="I14" s="14"/>
      <c r="J14" s="31"/>
      <c r="K14" s="14"/>
      <c r="L14" s="32"/>
      <c r="M14" s="14"/>
      <c r="N14" s="31"/>
      <c r="O14" s="31"/>
      <c r="P14" s="31"/>
      <c r="Q14" s="22"/>
      <c r="R14" s="22"/>
      <c r="S14" s="22"/>
      <c r="T14" s="22"/>
      <c r="U14" s="22"/>
      <c r="V14" s="22"/>
    </row>
    <row r="15" spans="1:23" s="36" customFormat="1" ht="37.5" customHeight="1" x14ac:dyDescent="0.2">
      <c r="B15" s="220" t="s">
        <v>61</v>
      </c>
      <c r="C15" s="221"/>
      <c r="D15" s="222"/>
      <c r="E15" s="222"/>
      <c r="F15" s="223"/>
      <c r="G15" s="33"/>
      <c r="H15" s="37"/>
      <c r="I15" s="35"/>
      <c r="J15" s="37"/>
      <c r="K15" s="40">
        <f>IF(J15&lt;3,IF(J15&lt;2,IF(J15&gt;0,1,2),0),2)</f>
        <v>2</v>
      </c>
      <c r="L15" s="132" t="str">
        <f>IFERROR(IF(J15&lt;&gt;"",(H15*J15),""),"")</f>
        <v/>
      </c>
      <c r="M15" s="35"/>
      <c r="N15" s="215"/>
      <c r="O15" s="216"/>
      <c r="P15" s="217"/>
      <c r="Q15" s="95"/>
      <c r="R15" s="95"/>
      <c r="S15" s="95"/>
      <c r="T15" s="95"/>
      <c r="U15" s="95"/>
      <c r="V15" s="95"/>
    </row>
    <row r="16" spans="1:23" s="36" customFormat="1" ht="37.5" customHeight="1" x14ac:dyDescent="0.2">
      <c r="B16" s="224" t="s">
        <v>62</v>
      </c>
      <c r="C16" s="225"/>
      <c r="D16" s="226"/>
      <c r="E16" s="226"/>
      <c r="F16" s="227"/>
      <c r="G16" s="33"/>
      <c r="H16" s="34"/>
      <c r="I16" s="35"/>
      <c r="J16" s="34"/>
      <c r="K16" s="40">
        <f>IF(J16&lt;3,IF(J16&lt;2,IF(J16&gt;0,1,2),0),2)</f>
        <v>2</v>
      </c>
      <c r="L16" s="133" t="str">
        <f>IFERROR(IF(J16&lt;&gt;"",(H16*J16),""),"")</f>
        <v/>
      </c>
      <c r="M16" s="35"/>
      <c r="N16" s="184"/>
      <c r="O16" s="185"/>
      <c r="P16" s="186"/>
      <c r="Q16" s="95"/>
      <c r="R16" s="95"/>
      <c r="S16" s="95"/>
      <c r="T16" s="95"/>
      <c r="U16" s="95"/>
      <c r="V16" s="95"/>
    </row>
    <row r="17" spans="2:22" s="36" customFormat="1" ht="37.5" customHeight="1" x14ac:dyDescent="0.2">
      <c r="B17" s="224" t="s">
        <v>63</v>
      </c>
      <c r="C17" s="225"/>
      <c r="D17" s="226"/>
      <c r="E17" s="226"/>
      <c r="F17" s="227"/>
      <c r="G17" s="33"/>
      <c r="H17" s="34"/>
      <c r="I17" s="35"/>
      <c r="J17" s="34"/>
      <c r="K17" s="40">
        <f>IF(J17&lt;3,IF(J17&lt;2,IF(J17&gt;0,1,2),0),2)</f>
        <v>2</v>
      </c>
      <c r="L17" s="133" t="str">
        <f>IFERROR(IF(J17&lt;&gt;"",(H17*J17),""),"")</f>
        <v/>
      </c>
      <c r="M17" s="35"/>
      <c r="N17" s="184"/>
      <c r="O17" s="185"/>
      <c r="P17" s="186"/>
      <c r="Q17" s="95"/>
      <c r="R17" s="95"/>
      <c r="S17" s="95"/>
      <c r="T17" s="95"/>
      <c r="U17" s="95"/>
      <c r="V17" s="95"/>
    </row>
    <row r="18" spans="2:22" s="36" customFormat="1" ht="37.5" customHeight="1" x14ac:dyDescent="0.2">
      <c r="B18" s="224" t="s">
        <v>64</v>
      </c>
      <c r="C18" s="225"/>
      <c r="D18" s="226"/>
      <c r="E18" s="226"/>
      <c r="F18" s="227"/>
      <c r="G18" s="33"/>
      <c r="H18" s="34"/>
      <c r="I18" s="35"/>
      <c r="J18" s="34"/>
      <c r="K18" s="40">
        <f>IF(J18&lt;3,IF(J18&lt;2,IF(J18&gt;0,1,2),0),2)</f>
        <v>2</v>
      </c>
      <c r="L18" s="133" t="str">
        <f>IFERROR(IF(J18&lt;&gt;"",(H18*J18),""),"")</f>
        <v/>
      </c>
      <c r="M18" s="35"/>
      <c r="N18" s="184"/>
      <c r="O18" s="185"/>
      <c r="P18" s="186"/>
      <c r="Q18" s="95"/>
      <c r="R18" s="95"/>
      <c r="S18" s="95"/>
      <c r="T18" s="95"/>
      <c r="U18" s="95"/>
      <c r="V18" s="95"/>
    </row>
    <row r="19" spans="2:22" s="36" customFormat="1" ht="37.5" customHeight="1" x14ac:dyDescent="0.2">
      <c r="B19" s="224" t="s">
        <v>65</v>
      </c>
      <c r="C19" s="225"/>
      <c r="D19" s="226"/>
      <c r="E19" s="226"/>
      <c r="F19" s="227"/>
      <c r="G19" s="33"/>
      <c r="H19" s="34"/>
      <c r="I19" s="35"/>
      <c r="J19" s="34"/>
      <c r="K19" s="40">
        <f>IF(J19&lt;3,IF(J19&lt;2,IF(J19&gt;0,1,2),0),2)</f>
        <v>2</v>
      </c>
      <c r="L19" s="133" t="str">
        <f>IFERROR(IF(J19&lt;&gt;"",(H19*J19),""),"")</f>
        <v/>
      </c>
      <c r="M19" s="35"/>
      <c r="N19" s="184"/>
      <c r="O19" s="185"/>
      <c r="P19" s="186"/>
      <c r="Q19" s="95"/>
      <c r="R19" s="95"/>
      <c r="S19" s="95"/>
      <c r="T19" s="95"/>
      <c r="U19" s="95"/>
      <c r="V19" s="95"/>
    </row>
    <row r="20" spans="2:22" s="36" customFormat="1" ht="37.5" customHeight="1" thickBot="1" x14ac:dyDescent="0.25">
      <c r="B20" s="233" t="s">
        <v>66</v>
      </c>
      <c r="C20" s="234"/>
      <c r="D20" s="234"/>
      <c r="E20" s="234"/>
      <c r="F20" s="235"/>
      <c r="G20" s="33"/>
      <c r="H20" s="38"/>
      <c r="I20" s="35"/>
      <c r="J20" s="38"/>
      <c r="K20" s="40">
        <f t="shared" ref="K20" si="0">IF(J20&lt;3,IF(J20&lt;2,IF(J20&gt;0,1,2),0),2)</f>
        <v>2</v>
      </c>
      <c r="L20" s="134" t="str">
        <f t="shared" ref="L20" si="1">IFERROR(IF(J20&lt;&gt;"",(H20*J20),""),"")</f>
        <v/>
      </c>
      <c r="M20" s="35"/>
      <c r="N20" s="244"/>
      <c r="O20" s="245"/>
      <c r="P20" s="246"/>
      <c r="Q20" s="95"/>
      <c r="R20" s="95"/>
      <c r="S20" s="95"/>
      <c r="T20" s="95"/>
      <c r="U20" s="95"/>
      <c r="V20" s="95"/>
    </row>
    <row r="21" spans="2:22" s="39" customFormat="1" ht="37.5" customHeight="1" thickBot="1" x14ac:dyDescent="0.25">
      <c r="B21" s="251" t="s">
        <v>67</v>
      </c>
      <c r="C21" s="237"/>
      <c r="D21" s="238"/>
      <c r="E21" s="238"/>
      <c r="F21" s="239"/>
      <c r="H21" s="45"/>
      <c r="J21" s="135" t="str">
        <f>IFERROR(IF((SUM(J15:J20))&lt;&gt;0,(SUM(L15:L20)/SUM(H15:H20)),""),"")</f>
        <v/>
      </c>
      <c r="K21" s="45"/>
      <c r="L21" s="135" t="str">
        <f>IFERROR(IF((SUM(L15:L20))&lt;&gt;0,(SUM(L15:L20)),""),"")</f>
        <v/>
      </c>
      <c r="Q21" s="45"/>
      <c r="R21" s="45"/>
      <c r="S21" s="45"/>
      <c r="T21" s="45"/>
      <c r="U21" s="45"/>
      <c r="V21" s="45"/>
    </row>
    <row r="22" spans="2:22" s="21" customFormat="1" ht="7.5" customHeight="1" thickBot="1" x14ac:dyDescent="0.25">
      <c r="B22" s="12"/>
      <c r="C22" s="12"/>
      <c r="D22" s="12"/>
      <c r="E22" s="12"/>
      <c r="F22" s="12"/>
      <c r="G22" s="13"/>
      <c r="H22" s="14"/>
      <c r="I22" s="14"/>
      <c r="J22" s="31"/>
      <c r="K22" s="14"/>
      <c r="L22" s="32"/>
      <c r="M22" s="14"/>
      <c r="N22" s="31"/>
      <c r="O22" s="31"/>
      <c r="P22" s="31"/>
      <c r="Q22" s="22"/>
      <c r="R22" s="22"/>
      <c r="S22" s="22"/>
      <c r="T22" s="22"/>
      <c r="U22" s="22"/>
      <c r="V22" s="22"/>
    </row>
    <row r="23" spans="2:22" s="22" customFormat="1" ht="37.5" customHeight="1" thickBot="1" x14ac:dyDescent="0.25">
      <c r="B23" s="46" t="s">
        <v>68</v>
      </c>
      <c r="C23" s="51"/>
      <c r="D23" s="51"/>
      <c r="E23" s="51"/>
      <c r="F23" s="52"/>
      <c r="G23" s="106"/>
      <c r="H23" s="53"/>
      <c r="I23" s="53"/>
      <c r="J23" s="32"/>
      <c r="K23" s="53"/>
      <c r="L23" s="32"/>
      <c r="M23" s="53"/>
      <c r="N23" s="32"/>
      <c r="O23" s="32"/>
      <c r="P23" s="32"/>
    </row>
    <row r="24" spans="2:22" s="36" customFormat="1" ht="37.5" customHeight="1" x14ac:dyDescent="0.2">
      <c r="B24" s="220" t="str">
        <f>IF('Erläuterungen zu den Kriterien'!B23:D23&lt;&gt;0,'Erläuterungen zu den Kriterien'!B23:D23,"")</f>
        <v>Strategische Ausrichtung (Rollenverteilung)</v>
      </c>
      <c r="C24" s="221"/>
      <c r="D24" s="222"/>
      <c r="E24" s="222"/>
      <c r="F24" s="223"/>
      <c r="G24" s="33"/>
      <c r="H24" s="37"/>
      <c r="I24" s="35"/>
      <c r="J24" s="37"/>
      <c r="K24" s="40">
        <f t="shared" ref="K24:K30" si="2">IF(J24&lt;3,IF(J24&lt;2,IF(J24&gt;0,1,2),0),2)</f>
        <v>2</v>
      </c>
      <c r="L24" s="132" t="str">
        <f t="shared" ref="L24:L30" si="3">IFERROR(IF(J24&lt;&gt;"",(H24*J24),""),"")</f>
        <v/>
      </c>
      <c r="M24" s="35"/>
      <c r="N24" s="215"/>
      <c r="O24" s="216"/>
      <c r="P24" s="217"/>
      <c r="Q24" s="95"/>
      <c r="R24" s="95"/>
      <c r="S24" s="95"/>
      <c r="T24" s="95"/>
      <c r="U24" s="95"/>
      <c r="V24" s="95"/>
    </row>
    <row r="25" spans="2:22" s="36" customFormat="1" ht="37.5" customHeight="1" x14ac:dyDescent="0.2">
      <c r="B25" s="206" t="str">
        <f>IF('Erläuterungen zu den Kriterien'!B24:D24&lt;&gt;0,'Erläuterungen zu den Kriterien'!B24:D24,"")</f>
        <v>Kohärente Raumentwicklung (Topografie, Kommunikationswege usw.)</v>
      </c>
      <c r="C25" s="207"/>
      <c r="D25" s="207"/>
      <c r="E25" s="207"/>
      <c r="F25" s="208"/>
      <c r="G25" s="33"/>
      <c r="H25" s="34"/>
      <c r="I25" s="35"/>
      <c r="J25" s="34"/>
      <c r="K25" s="40">
        <f t="shared" si="2"/>
        <v>2</v>
      </c>
      <c r="L25" s="133" t="str">
        <f t="shared" si="3"/>
        <v/>
      </c>
      <c r="M25" s="35"/>
      <c r="N25" s="184"/>
      <c r="O25" s="185"/>
      <c r="P25" s="186"/>
      <c r="Q25" s="95"/>
      <c r="R25" s="95"/>
      <c r="S25" s="95"/>
      <c r="T25" s="95"/>
      <c r="U25" s="95"/>
      <c r="V25" s="95"/>
    </row>
    <row r="26" spans="2:22" s="36" customFormat="1" ht="37.5" customHeight="1" x14ac:dyDescent="0.2">
      <c r="B26" s="206" t="str">
        <f>IF('Erläuterungen zu den Kriterien'!B25:D25&lt;&gt;0,'Erläuterungen zu den Kriterien'!B25:D25,"")</f>
        <v>Interkommunale Zusammenarbeit, Unteraufträge</v>
      </c>
      <c r="C26" s="207"/>
      <c r="D26" s="207"/>
      <c r="E26" s="207"/>
      <c r="F26" s="208"/>
      <c r="G26" s="33"/>
      <c r="H26" s="34"/>
      <c r="I26" s="35"/>
      <c r="J26" s="34"/>
      <c r="K26" s="40">
        <f t="shared" si="2"/>
        <v>2</v>
      </c>
      <c r="L26" s="133" t="str">
        <f t="shared" si="3"/>
        <v/>
      </c>
      <c r="M26" s="35"/>
      <c r="N26" s="184"/>
      <c r="O26" s="185"/>
      <c r="P26" s="186"/>
      <c r="Q26" s="95"/>
      <c r="R26" s="95"/>
      <c r="S26" s="95"/>
      <c r="T26" s="95"/>
      <c r="U26" s="95"/>
      <c r="V26" s="95"/>
    </row>
    <row r="27" spans="2:22" s="36" customFormat="1" ht="37.5" customHeight="1" x14ac:dyDescent="0.2">
      <c r="B27" s="206" t="str">
        <f>IF('Erläuterungen zu den Kriterien'!B26:D26&lt;&gt;0,'Erläuterungen zu den Kriterien'!B26:D26,"")</f>
        <v>Kritische Masse</v>
      </c>
      <c r="C27" s="207"/>
      <c r="D27" s="207"/>
      <c r="E27" s="207"/>
      <c r="F27" s="208"/>
      <c r="G27" s="33"/>
      <c r="H27" s="34"/>
      <c r="I27" s="35"/>
      <c r="J27" s="34"/>
      <c r="K27" s="40">
        <f t="shared" si="2"/>
        <v>2</v>
      </c>
      <c r="L27" s="133" t="str">
        <f t="shared" si="3"/>
        <v/>
      </c>
      <c r="M27" s="35"/>
      <c r="N27" s="184"/>
      <c r="O27" s="185"/>
      <c r="P27" s="186"/>
      <c r="Q27" s="95"/>
      <c r="R27" s="95"/>
      <c r="S27" s="95"/>
      <c r="T27" s="95"/>
      <c r="U27" s="95"/>
      <c r="V27" s="95"/>
    </row>
    <row r="28" spans="2:22" s="36" customFormat="1" ht="37.5" customHeight="1" x14ac:dyDescent="0.2">
      <c r="B28" s="206" t="str">
        <f>IF('Erläuterungen zu den Kriterien'!B29:D29&lt;&gt;0,'Erläuterungen zu den Kriterien'!B29:D29,"")</f>
        <v>Einschluss (keine «weissen Flecken»)</v>
      </c>
      <c r="C28" s="207"/>
      <c r="D28" s="207"/>
      <c r="E28" s="207"/>
      <c r="F28" s="208"/>
      <c r="G28" s="33"/>
      <c r="H28" s="34"/>
      <c r="I28" s="35"/>
      <c r="J28" s="34"/>
      <c r="K28" s="40">
        <f t="shared" ref="K28" si="4">IF(J28&lt;3,IF(J28&lt;2,IF(J28&gt;0,1,2),0),2)</f>
        <v>2</v>
      </c>
      <c r="L28" s="133" t="str">
        <f t="shared" ref="L28" si="5">IFERROR(IF(J28&lt;&gt;"",(H28*J28),""),"")</f>
        <v/>
      </c>
      <c r="M28" s="35"/>
      <c r="N28" s="184"/>
      <c r="O28" s="185"/>
      <c r="P28" s="186"/>
      <c r="Q28" s="95"/>
      <c r="R28" s="95"/>
      <c r="S28" s="95"/>
      <c r="T28" s="95"/>
      <c r="U28" s="95"/>
      <c r="V28" s="95"/>
    </row>
    <row r="29" spans="2:22" s="36" customFormat="1" ht="37.5" customHeight="1" x14ac:dyDescent="0.2">
      <c r="B29" s="206" t="str">
        <f>IF('Erläuterungen zu den Kriterien'!B30:D30&lt;&gt;0,'Erläuterungen zu den Kriterien'!B30:D30,"")</f>
        <v>Allgemeines Interesse (sinnvolle Fusion, allgemeine Stärkung)</v>
      </c>
      <c r="C29" s="207"/>
      <c r="D29" s="207"/>
      <c r="E29" s="207"/>
      <c r="F29" s="208"/>
      <c r="G29" s="33"/>
      <c r="H29" s="34"/>
      <c r="I29" s="35"/>
      <c r="J29" s="34"/>
      <c r="K29" s="40">
        <f t="shared" si="2"/>
        <v>2</v>
      </c>
      <c r="L29" s="133" t="str">
        <f t="shared" si="3"/>
        <v/>
      </c>
      <c r="M29" s="35"/>
      <c r="N29" s="184"/>
      <c r="O29" s="185"/>
      <c r="P29" s="186"/>
      <c r="Q29" s="95"/>
      <c r="R29" s="95"/>
      <c r="S29" s="95"/>
      <c r="T29" s="95"/>
      <c r="U29" s="95"/>
      <c r="V29" s="95"/>
    </row>
    <row r="30" spans="2:22" s="36" customFormat="1" ht="37.5" customHeight="1" thickBot="1" x14ac:dyDescent="0.25">
      <c r="B30" s="233" t="s">
        <v>66</v>
      </c>
      <c r="C30" s="234"/>
      <c r="D30" s="234"/>
      <c r="E30" s="234"/>
      <c r="F30" s="235"/>
      <c r="G30" s="33"/>
      <c r="H30" s="38"/>
      <c r="I30" s="35"/>
      <c r="J30" s="38"/>
      <c r="K30" s="40">
        <f t="shared" si="2"/>
        <v>2</v>
      </c>
      <c r="L30" s="134" t="str">
        <f t="shared" si="3"/>
        <v/>
      </c>
      <c r="M30" s="35"/>
      <c r="N30" s="116"/>
      <c r="O30" s="118"/>
      <c r="P30" s="117"/>
      <c r="Q30" s="95"/>
      <c r="R30" s="95"/>
      <c r="S30" s="95"/>
      <c r="T30" s="95"/>
      <c r="U30" s="95"/>
      <c r="V30" s="95"/>
    </row>
    <row r="31" spans="2:22" s="39" customFormat="1" ht="37.5" customHeight="1" thickBot="1" x14ac:dyDescent="0.25">
      <c r="B31" s="236" t="s">
        <v>69</v>
      </c>
      <c r="C31" s="237"/>
      <c r="D31" s="238"/>
      <c r="E31" s="238"/>
      <c r="F31" s="239"/>
      <c r="H31" s="45"/>
      <c r="J31" s="135" t="str">
        <f>IFERROR(IF((SUM(J24:J30))&lt;&gt;0,(SUM(L24:L30)/SUM(H24:H30)),""),"")</f>
        <v/>
      </c>
      <c r="K31" s="45"/>
      <c r="L31" s="135" t="str">
        <f>IFERROR(IF((SUM(L24:L30))&lt;&gt;0,(SUM(L24:L30)),""),"")</f>
        <v/>
      </c>
      <c r="Q31" s="45"/>
      <c r="R31" s="45"/>
      <c r="S31" s="45"/>
      <c r="T31" s="45"/>
      <c r="U31" s="45"/>
      <c r="V31" s="45"/>
    </row>
    <row r="32" spans="2:22" s="21" customFormat="1" ht="7.5" customHeight="1" thickBot="1" x14ac:dyDescent="0.25">
      <c r="B32" s="44"/>
      <c r="C32" s="44"/>
      <c r="D32" s="44"/>
      <c r="E32" s="44"/>
      <c r="F32" s="44"/>
      <c r="G32" s="13"/>
      <c r="H32" s="14"/>
      <c r="I32" s="14"/>
      <c r="J32" s="31"/>
      <c r="K32" s="14"/>
      <c r="L32" s="32"/>
      <c r="M32" s="14"/>
      <c r="N32" s="31"/>
      <c r="O32" s="31"/>
      <c r="P32" s="31"/>
      <c r="Q32" s="22"/>
      <c r="R32" s="22"/>
      <c r="S32" s="22"/>
      <c r="T32" s="22"/>
      <c r="U32" s="22"/>
      <c r="V32" s="22"/>
    </row>
    <row r="33" spans="1:26" s="39" customFormat="1" ht="37.5" customHeight="1" thickBot="1" x14ac:dyDescent="0.25">
      <c r="B33" s="252" t="s">
        <v>70</v>
      </c>
      <c r="C33" s="253"/>
      <c r="D33" s="254"/>
      <c r="E33" s="254"/>
      <c r="F33" s="255"/>
      <c r="H33" s="45"/>
      <c r="J33" s="135" t="str">
        <f>IFERROR(IF(SUM(J15:J32)&lt;&gt;0,(AVERAGE(J31,J21)),""),"")</f>
        <v/>
      </c>
      <c r="K33" s="45"/>
      <c r="L33" s="135" t="str">
        <f>IFERROR(IF(SUM(L15:L32)&lt;&gt;0,(SUM(L31,L21)),""),"")</f>
        <v/>
      </c>
      <c r="Q33" s="45"/>
      <c r="R33" s="45"/>
      <c r="S33" s="45"/>
      <c r="T33" s="45"/>
      <c r="U33" s="45"/>
      <c r="V33" s="45"/>
    </row>
    <row r="34" spans="1:26" s="21" customFormat="1" ht="15" customHeight="1" thickBot="1" x14ac:dyDescent="0.25">
      <c r="B34" s="61"/>
      <c r="C34" s="61"/>
      <c r="D34" s="61"/>
      <c r="E34" s="61"/>
      <c r="F34" s="61"/>
      <c r="G34" s="13"/>
      <c r="H34" s="14"/>
      <c r="I34" s="14"/>
      <c r="J34" s="31"/>
      <c r="K34" s="14"/>
      <c r="L34" s="32"/>
      <c r="M34" s="14"/>
      <c r="N34" s="31"/>
      <c r="O34" s="31"/>
      <c r="P34" s="31"/>
      <c r="Q34" s="95"/>
      <c r="R34" s="95"/>
      <c r="S34" s="95"/>
      <c r="T34" s="95"/>
      <c r="U34" s="95"/>
      <c r="V34" s="95"/>
      <c r="W34" s="36"/>
      <c r="X34" s="36"/>
    </row>
    <row r="35" spans="1:26" s="61" customFormat="1" ht="34.5" customHeight="1" thickBot="1" x14ac:dyDescent="0.25">
      <c r="A35" s="65"/>
      <c r="B35" s="150" t="s">
        <v>71</v>
      </c>
      <c r="C35" s="151"/>
      <c r="D35" s="151"/>
      <c r="E35" s="151"/>
      <c r="F35" s="152"/>
      <c r="G35" s="106"/>
      <c r="H35" s="53"/>
      <c r="I35" s="53"/>
      <c r="J35" s="32"/>
      <c r="K35" s="53"/>
      <c r="L35" s="32"/>
      <c r="M35" s="53"/>
      <c r="N35" s="32"/>
      <c r="O35" s="32"/>
      <c r="P35" s="32"/>
      <c r="Q35" s="95"/>
      <c r="R35" s="95"/>
      <c r="S35" s="95"/>
      <c r="T35" s="95"/>
      <c r="U35" s="95"/>
      <c r="V35" s="95"/>
      <c r="W35" s="36"/>
      <c r="X35" s="36"/>
    </row>
    <row r="36" spans="1:26" s="69" customFormat="1" ht="12" customHeight="1" x14ac:dyDescent="0.2">
      <c r="A36" s="90"/>
      <c r="B36" s="73"/>
      <c r="C36" s="73"/>
      <c r="D36" s="73"/>
      <c r="E36" s="73"/>
      <c r="F36" s="73"/>
      <c r="G36" s="73"/>
      <c r="H36" s="73"/>
      <c r="I36" s="73"/>
      <c r="J36" s="73"/>
      <c r="K36" s="73"/>
      <c r="L36" s="73"/>
      <c r="M36" s="73"/>
      <c r="N36" s="90"/>
      <c r="O36" s="90"/>
      <c r="P36" s="90"/>
      <c r="Q36" s="95"/>
      <c r="R36" s="95"/>
      <c r="S36" s="95"/>
      <c r="T36" s="95"/>
      <c r="U36" s="95"/>
      <c r="V36" s="95"/>
      <c r="W36" s="36"/>
      <c r="X36" s="36"/>
    </row>
    <row r="37" spans="1:26" s="89" customFormat="1" ht="238.5" customHeight="1" x14ac:dyDescent="0.25">
      <c r="B37" s="153" t="s">
        <v>72</v>
      </c>
      <c r="C37" s="153"/>
      <c r="D37" s="153"/>
      <c r="E37" s="153"/>
      <c r="F37" s="153"/>
      <c r="G37" s="153"/>
      <c r="H37" s="153"/>
      <c r="I37" s="153"/>
      <c r="J37" s="153"/>
      <c r="K37" s="153"/>
      <c r="L37" s="153"/>
      <c r="M37" s="153"/>
      <c r="N37" s="153"/>
      <c r="O37" s="153"/>
      <c r="P37" s="153"/>
      <c r="Q37" s="45"/>
      <c r="R37" s="45"/>
      <c r="S37" s="45"/>
      <c r="T37" s="45"/>
      <c r="U37" s="45"/>
      <c r="V37" s="45"/>
      <c r="W37" s="45"/>
      <c r="X37" s="45"/>
    </row>
    <row r="38" spans="1:26" s="89" customFormat="1" ht="7.5" customHeight="1" thickBot="1" x14ac:dyDescent="0.3">
      <c r="B38" s="101"/>
      <c r="C38" s="101"/>
      <c r="D38" s="101"/>
      <c r="E38" s="101"/>
      <c r="F38" s="101"/>
      <c r="G38" s="101"/>
      <c r="H38" s="102"/>
      <c r="I38" s="102"/>
      <c r="J38" s="103"/>
      <c r="K38" s="102"/>
      <c r="L38" s="103"/>
      <c r="M38" s="102"/>
      <c r="N38" s="104"/>
      <c r="O38" s="104"/>
      <c r="P38" s="104"/>
      <c r="Q38" s="22"/>
      <c r="R38" s="22"/>
      <c r="S38" s="22"/>
      <c r="T38" s="22"/>
      <c r="U38" s="22"/>
      <c r="V38" s="22"/>
      <c r="W38" s="22"/>
      <c r="X38" s="22"/>
    </row>
    <row r="39" spans="1:26" s="22" customFormat="1" ht="37.5" customHeight="1" thickBot="1" x14ac:dyDescent="0.25">
      <c r="B39" s="125" t="s">
        <v>60</v>
      </c>
      <c r="C39" s="51"/>
      <c r="D39" s="51"/>
      <c r="E39" s="51"/>
      <c r="F39" s="52"/>
      <c r="G39" s="95"/>
      <c r="H39" s="131" t="s">
        <v>73</v>
      </c>
      <c r="I39" s="35"/>
      <c r="J39" s="131" t="s">
        <v>74</v>
      </c>
      <c r="K39" s="40"/>
      <c r="L39" s="131" t="s">
        <v>75</v>
      </c>
      <c r="M39" s="95"/>
      <c r="N39" s="131" t="s">
        <v>76</v>
      </c>
      <c r="O39" s="182" t="s">
        <v>77</v>
      </c>
      <c r="P39" s="183"/>
      <c r="R39" s="45"/>
      <c r="S39" s="45"/>
      <c r="T39" s="45"/>
      <c r="U39" s="45"/>
      <c r="V39" s="45"/>
      <c r="W39" s="45"/>
      <c r="X39" s="45"/>
      <c r="Y39" s="54"/>
      <c r="Z39" s="54"/>
    </row>
    <row r="40" spans="1:26" s="95" customFormat="1" ht="37.5" customHeight="1" x14ac:dyDescent="0.2">
      <c r="B40" s="247" t="str">
        <f>B15</f>
        <v>Fähigkeit, sich weiterzuentwickeln, Entwicklungsmöglichkeiten</v>
      </c>
      <c r="C40" s="248"/>
      <c r="D40" s="249"/>
      <c r="E40" s="249"/>
      <c r="F40" s="250"/>
      <c r="H40" s="137" t="str">
        <f t="shared" ref="H40:H44" si="6">IF(J15&lt;&gt;0,IF(J15&lt;2,"ko","ok"),"")</f>
        <v/>
      </c>
      <c r="I40" s="62"/>
      <c r="J40" s="137" t="str">
        <f t="shared" ref="J40:J45" si="7">IF(J15&lt;&gt;0,IF(J15&lt;3,"ko","ok"),"")</f>
        <v/>
      </c>
      <c r="K40" s="63"/>
      <c r="L40" s="240" t="str">
        <f>IFERROR(IF((SUM(L15:L17)/(SUM(H15:H17)))&lt;3,"ko","ok"),"")</f>
        <v/>
      </c>
      <c r="N40" s="142"/>
      <c r="O40" s="54"/>
      <c r="P40" s="54"/>
      <c r="Q40" s="126">
        <f t="shared" ref="Q40:Q44" si="8">IF(H40&lt;&gt;"",IF(H40&lt;&gt;"ok",1,0),0)</f>
        <v>0</v>
      </c>
      <c r="R40" s="126">
        <f>IF(J40&lt;&gt;"",IF(J40&lt;&gt;"ok",1,0),0)</f>
        <v>0</v>
      </c>
      <c r="S40" s="22"/>
      <c r="T40" s="22"/>
      <c r="U40" s="22"/>
      <c r="V40" s="22"/>
      <c r="W40" s="22"/>
      <c r="X40" s="22"/>
      <c r="Y40" s="54"/>
      <c r="Z40" s="54"/>
    </row>
    <row r="41" spans="1:26" s="95" customFormat="1" ht="37.5" customHeight="1" x14ac:dyDescent="0.2">
      <c r="B41" s="196" t="str">
        <f t="shared" ref="B41:B45" si="9">B16</f>
        <v>Finanzielle Vereinbarkeit</v>
      </c>
      <c r="C41" s="197"/>
      <c r="D41" s="197"/>
      <c r="E41" s="197"/>
      <c r="F41" s="198"/>
      <c r="H41" s="138" t="str">
        <f t="shared" si="6"/>
        <v/>
      </c>
      <c r="I41" s="62"/>
      <c r="J41" s="138" t="str">
        <f t="shared" si="7"/>
        <v/>
      </c>
      <c r="K41" s="63"/>
      <c r="L41" s="241"/>
      <c r="N41" s="140"/>
      <c r="O41" s="54"/>
      <c r="P41" s="54"/>
      <c r="Q41" s="126">
        <f t="shared" si="8"/>
        <v>0</v>
      </c>
      <c r="R41" s="126">
        <f t="shared" ref="R41:R45" si="10">IF(J41&lt;&gt;"",IF(J41&lt;&gt;"ok",1,0),0)</f>
        <v>0</v>
      </c>
      <c r="S41" s="96"/>
      <c r="T41" s="96"/>
      <c r="U41" s="96"/>
      <c r="V41" s="96"/>
      <c r="W41" s="96"/>
      <c r="X41" s="96"/>
      <c r="Y41" s="54"/>
      <c r="Z41" s="54"/>
    </row>
    <row r="42" spans="1:26" s="95" customFormat="1" ht="37.5" customHeight="1" x14ac:dyDescent="0.2">
      <c r="B42" s="196" t="str">
        <f t="shared" si="9"/>
        <v>Vereinbarkeit der lokalen Identitäten</v>
      </c>
      <c r="C42" s="197"/>
      <c r="D42" s="197"/>
      <c r="E42" s="197"/>
      <c r="F42" s="198"/>
      <c r="H42" s="138" t="str">
        <f t="shared" si="6"/>
        <v/>
      </c>
      <c r="I42" s="62"/>
      <c r="J42" s="138" t="str">
        <f t="shared" si="7"/>
        <v/>
      </c>
      <c r="K42" s="63"/>
      <c r="L42" s="242"/>
      <c r="N42" s="140"/>
      <c r="O42" s="54"/>
      <c r="P42" s="54"/>
      <c r="Q42" s="126">
        <f t="shared" si="8"/>
        <v>0</v>
      </c>
      <c r="R42" s="126">
        <f t="shared" si="10"/>
        <v>0</v>
      </c>
      <c r="S42" s="90"/>
      <c r="T42" s="90"/>
      <c r="U42" s="90"/>
      <c r="V42" s="90"/>
      <c r="W42" s="90"/>
      <c r="X42" s="90"/>
      <c r="Y42" s="54"/>
      <c r="Z42" s="54"/>
    </row>
    <row r="43" spans="1:26" s="95" customFormat="1" ht="37.5" customHeight="1" x14ac:dyDescent="0.25">
      <c r="B43" s="196" t="str">
        <f t="shared" si="9"/>
        <v>Leistungen – Entscheid</v>
      </c>
      <c r="C43" s="197"/>
      <c r="D43" s="197"/>
      <c r="E43" s="197"/>
      <c r="F43" s="198"/>
      <c r="G43" s="22"/>
      <c r="H43" s="138" t="str">
        <f t="shared" si="6"/>
        <v/>
      </c>
      <c r="I43" s="62"/>
      <c r="J43" s="138" t="str">
        <f t="shared" si="7"/>
        <v/>
      </c>
      <c r="K43" s="63"/>
      <c r="L43" s="140"/>
      <c r="M43" s="22"/>
      <c r="N43" s="243" t="str">
        <f>IFERROR(IF((SUM(L18:L19)/(SUM(H18:H19)))&lt;3,"ko","ok"),"")</f>
        <v/>
      </c>
      <c r="O43" s="54"/>
      <c r="P43" s="54"/>
      <c r="Q43" s="126">
        <f t="shared" si="8"/>
        <v>0</v>
      </c>
      <c r="R43" s="126">
        <f t="shared" si="10"/>
        <v>0</v>
      </c>
      <c r="S43" s="89"/>
      <c r="T43" s="89"/>
      <c r="U43" s="89"/>
      <c r="V43" s="89"/>
      <c r="W43" s="89"/>
      <c r="X43" s="89"/>
      <c r="Y43" s="54"/>
      <c r="Z43" s="54"/>
    </row>
    <row r="44" spans="1:26" s="95" customFormat="1" ht="37.5" customHeight="1" x14ac:dyDescent="0.25">
      <c r="B44" s="196" t="str">
        <f t="shared" si="9"/>
        <v>Leistungen – Erbringung (Skaleneffekte)</v>
      </c>
      <c r="C44" s="197"/>
      <c r="D44" s="197"/>
      <c r="E44" s="197"/>
      <c r="F44" s="198"/>
      <c r="G44" s="22"/>
      <c r="H44" s="138" t="str">
        <f t="shared" si="6"/>
        <v/>
      </c>
      <c r="I44" s="62"/>
      <c r="J44" s="138" t="str">
        <f t="shared" si="7"/>
        <v/>
      </c>
      <c r="K44" s="63"/>
      <c r="L44" s="140"/>
      <c r="M44" s="22"/>
      <c r="N44" s="242"/>
      <c r="O44" s="54"/>
      <c r="P44" s="54"/>
      <c r="Q44" s="126">
        <f t="shared" si="8"/>
        <v>0</v>
      </c>
      <c r="R44" s="126">
        <f t="shared" si="10"/>
        <v>0</v>
      </c>
      <c r="S44" s="89"/>
      <c r="T44" s="89"/>
      <c r="U44" s="89"/>
      <c r="V44" s="89"/>
      <c r="W44" s="89"/>
      <c r="X44" s="89"/>
      <c r="Y44" s="54"/>
      <c r="Z44" s="54"/>
    </row>
    <row r="45" spans="1:26" s="95" customFormat="1" ht="37.5" customHeight="1" thickBot="1" x14ac:dyDescent="0.25">
      <c r="B45" s="199" t="str">
        <f t="shared" si="9"/>
        <v>Weitere Kriterien...</v>
      </c>
      <c r="C45" s="200"/>
      <c r="D45" s="200"/>
      <c r="E45" s="200"/>
      <c r="F45" s="201"/>
      <c r="G45" s="22"/>
      <c r="H45" s="139" t="str">
        <f>IF(J20&lt;&gt;0,IF(J20&lt;2,"ko","ok"),"")</f>
        <v/>
      </c>
      <c r="I45" s="62"/>
      <c r="J45" s="139" t="str">
        <f t="shared" si="7"/>
        <v/>
      </c>
      <c r="K45" s="63"/>
      <c r="L45" s="141"/>
      <c r="M45" s="22"/>
      <c r="N45" s="141"/>
      <c r="O45" s="54"/>
      <c r="P45" s="54"/>
      <c r="Q45" s="126">
        <f>IF(H45&lt;&gt;"",IF(H45&lt;&gt;"ok",1,0),0)</f>
        <v>0</v>
      </c>
      <c r="R45" s="126">
        <f t="shared" si="10"/>
        <v>0</v>
      </c>
      <c r="S45" s="54"/>
      <c r="T45" s="22"/>
      <c r="U45" s="22"/>
      <c r="V45" s="22"/>
      <c r="W45" s="22"/>
      <c r="X45" s="22"/>
    </row>
    <row r="46" spans="1:26" s="45" customFormat="1" ht="37.5" customHeight="1" thickBot="1" x14ac:dyDescent="0.25">
      <c r="B46" s="191" t="s">
        <v>78</v>
      </c>
      <c r="C46" s="192"/>
      <c r="D46" s="193"/>
      <c r="E46" s="193"/>
      <c r="F46" s="194"/>
      <c r="H46" s="135" t="str">
        <f>IF(Q46&lt;&gt;0,"ko","ok")</f>
        <v>ok</v>
      </c>
      <c r="J46" s="135" t="str">
        <f>IF(R46&gt;2,"ko","ok")</f>
        <v>ok</v>
      </c>
      <c r="L46" s="135" t="str">
        <f>IFERROR(IF((SUM(L15:L17)/(SUM(H15:H17)))&lt;3,"ko","ok"),"ok")</f>
        <v>ok</v>
      </c>
      <c r="N46" s="135" t="str">
        <f>IFERROR(IF((SUM(L18:L19)/(SUM(H18:H19)))&lt;3,"ko","ok"),"ok")</f>
        <v>ok</v>
      </c>
      <c r="O46" s="54"/>
      <c r="P46" s="54"/>
      <c r="Q46" s="127">
        <f>SUM(Q40:Q45)</f>
        <v>0</v>
      </c>
      <c r="R46" s="127">
        <f>SUM(R40:R45)</f>
        <v>0</v>
      </c>
      <c r="S46" s="54"/>
      <c r="T46" s="95"/>
      <c r="U46" s="95"/>
      <c r="V46" s="95"/>
      <c r="W46" s="95"/>
      <c r="X46" s="95"/>
    </row>
    <row r="47" spans="1:26" s="22" customFormat="1" ht="7.5" customHeight="1" thickBot="1" x14ac:dyDescent="0.25">
      <c r="B47" s="124"/>
      <c r="C47" s="124"/>
      <c r="D47" s="124"/>
      <c r="E47" s="124"/>
      <c r="F47" s="124"/>
      <c r="G47" s="106"/>
      <c r="H47" s="53"/>
      <c r="I47" s="53"/>
      <c r="J47" s="32"/>
      <c r="K47" s="53"/>
      <c r="L47" s="32"/>
      <c r="M47" s="53"/>
      <c r="N47" s="54"/>
      <c r="O47" s="54"/>
      <c r="P47" s="54"/>
      <c r="Q47" s="54"/>
      <c r="R47" s="54"/>
      <c r="S47" s="54"/>
      <c r="T47" s="95"/>
      <c r="U47" s="95"/>
      <c r="V47" s="95"/>
      <c r="W47" s="95"/>
      <c r="X47" s="95"/>
    </row>
    <row r="48" spans="1:26" s="22" customFormat="1" ht="37.5" customHeight="1" thickBot="1" x14ac:dyDescent="0.25">
      <c r="B48" s="125" t="s">
        <v>68</v>
      </c>
      <c r="C48" s="51"/>
      <c r="D48" s="51"/>
      <c r="E48" s="51"/>
      <c r="F48" s="52"/>
      <c r="G48" s="95"/>
      <c r="H48" s="131" t="s">
        <v>79</v>
      </c>
      <c r="I48" s="182" t="s">
        <v>80</v>
      </c>
      <c r="J48" s="183"/>
      <c r="K48" s="183"/>
      <c r="L48" s="183"/>
      <c r="M48" s="183"/>
      <c r="N48" s="183"/>
      <c r="O48" s="54"/>
      <c r="P48" s="54"/>
      <c r="Q48" s="54"/>
      <c r="R48" s="54"/>
      <c r="S48" s="54"/>
      <c r="T48" s="95"/>
      <c r="U48" s="95"/>
      <c r="V48" s="95"/>
      <c r="W48" s="95"/>
      <c r="X48" s="95"/>
      <c r="Y48" s="57"/>
      <c r="Z48" s="57"/>
    </row>
    <row r="49" spans="1:24" s="95" customFormat="1" ht="37.5" customHeight="1" thickBot="1" x14ac:dyDescent="0.25">
      <c r="B49" s="202" t="s">
        <v>81</v>
      </c>
      <c r="C49" s="203"/>
      <c r="D49" s="204"/>
      <c r="E49" s="204"/>
      <c r="F49" s="205"/>
      <c r="G49" s="96"/>
      <c r="H49" s="132" t="str">
        <f>IFERROR(IF((SUM(L24:L30)/(SUM(H24:H30)))&lt;3,"ko","ok"),"")</f>
        <v/>
      </c>
      <c r="I49" s="96"/>
      <c r="J49" s="96"/>
      <c r="K49" s="40">
        <f t="shared" ref="K49" si="11">IF(J49&lt;3,IF(J49&lt;2,IF(J49&gt;0,1,2),0),2)</f>
        <v>2</v>
      </c>
      <c r="M49" s="35"/>
      <c r="N49" s="54"/>
      <c r="O49" s="54"/>
      <c r="P49" s="54"/>
      <c r="Q49" s="54"/>
      <c r="R49" s="54"/>
      <c r="S49" s="54"/>
    </row>
    <row r="50" spans="1:24" s="45" customFormat="1" ht="37.5" customHeight="1" thickBot="1" x14ac:dyDescent="0.25">
      <c r="B50" s="191" t="s">
        <v>82</v>
      </c>
      <c r="C50" s="192"/>
      <c r="D50" s="193"/>
      <c r="E50" s="193"/>
      <c r="F50" s="194"/>
      <c r="H50" s="135" t="str">
        <f>IFERROR(IF((SUM(L24:L30)/(SUM(H24:H30)))&lt;3,"ko","ok"),"ok")</f>
        <v>ok</v>
      </c>
      <c r="I50" s="90"/>
      <c r="J50" s="90"/>
      <c r="K50" s="53"/>
      <c r="N50" s="54"/>
      <c r="O50" s="54"/>
      <c r="P50" s="54"/>
      <c r="Q50" s="54"/>
      <c r="R50" s="54"/>
      <c r="S50" s="54"/>
      <c r="T50" s="95"/>
      <c r="U50" s="95"/>
      <c r="V50" s="95"/>
      <c r="W50" s="95"/>
      <c r="X50" s="95"/>
    </row>
    <row r="51" spans="1:24" s="22" customFormat="1" ht="7.5" customHeight="1" thickBot="1" x14ac:dyDescent="0.25">
      <c r="B51" s="123"/>
      <c r="C51" s="123"/>
      <c r="D51" s="123"/>
      <c r="E51" s="123"/>
      <c r="F51" s="123"/>
      <c r="G51" s="106"/>
      <c r="H51" s="32"/>
      <c r="I51" s="53"/>
      <c r="J51" s="32"/>
      <c r="K51" s="53"/>
      <c r="M51" s="53"/>
      <c r="N51" s="54"/>
      <c r="O51" s="54"/>
      <c r="P51" s="54"/>
      <c r="Q51" s="95"/>
      <c r="R51" s="95"/>
      <c r="S51" s="95"/>
      <c r="T51" s="95"/>
      <c r="U51" s="95"/>
      <c r="V51" s="95"/>
      <c r="W51" s="95"/>
      <c r="X51" s="95"/>
    </row>
    <row r="52" spans="1:24" s="45" customFormat="1" ht="37.5" customHeight="1" thickBot="1" x14ac:dyDescent="0.25">
      <c r="B52" s="195" t="s">
        <v>83</v>
      </c>
      <c r="C52" s="192"/>
      <c r="D52" s="193"/>
      <c r="E52" s="193"/>
      <c r="F52" s="194"/>
      <c r="H52" s="136" t="str">
        <f>IF((H46)&lt;&gt;"ok","ko",IF((J46)&lt;&gt;"ok","ko",IF((L46)&lt;&gt;"ok","ko",IF((N46)&lt;&gt;"ok","ko",IF((H50)&lt;&gt;"ok","ko","ok")))))</f>
        <v>ok</v>
      </c>
      <c r="I52" s="182" t="s">
        <v>117</v>
      </c>
      <c r="J52" s="183"/>
      <c r="K52" s="183"/>
      <c r="L52" s="183"/>
      <c r="M52" s="183"/>
      <c r="N52" s="183"/>
      <c r="O52" s="54"/>
      <c r="P52" s="54"/>
    </row>
    <row r="53" spans="1:24" s="21" customFormat="1" ht="15.75" customHeight="1" x14ac:dyDescent="0.2">
      <c r="A53" s="22"/>
      <c r="B53" s="148" t="s">
        <v>84</v>
      </c>
      <c r="C53" s="149"/>
      <c r="D53" s="146" t="s">
        <v>85</v>
      </c>
      <c r="E53" s="147"/>
      <c r="F53" s="147"/>
      <c r="G53" s="106"/>
      <c r="H53" s="53"/>
      <c r="I53" s="53"/>
      <c r="J53" s="32"/>
      <c r="K53" s="53"/>
      <c r="L53" s="32"/>
      <c r="M53" s="53"/>
      <c r="N53" s="54"/>
      <c r="O53" s="54"/>
      <c r="P53" s="54"/>
      <c r="Q53" s="22"/>
      <c r="R53" s="22"/>
      <c r="S53" s="22"/>
      <c r="T53" s="22"/>
      <c r="U53" s="22"/>
      <c r="V53" s="22"/>
    </row>
    <row r="54" spans="1:24" s="22" customFormat="1" x14ac:dyDescent="0.2">
      <c r="Q54" s="45"/>
      <c r="R54" s="45"/>
      <c r="S54" s="45"/>
      <c r="T54" s="45"/>
      <c r="U54" s="45"/>
      <c r="V54" s="45"/>
      <c r="W54" s="45"/>
      <c r="X54" s="45"/>
    </row>
    <row r="55" spans="1:24" s="21" customFormat="1" x14ac:dyDescent="0.2">
      <c r="L55" s="49"/>
      <c r="Q55" s="22"/>
      <c r="R55" s="22"/>
      <c r="S55" s="22"/>
      <c r="T55" s="22"/>
      <c r="U55" s="22"/>
      <c r="V55" s="22"/>
    </row>
    <row r="56" spans="1:24" s="21" customFormat="1" x14ac:dyDescent="0.2">
      <c r="L56" s="22"/>
      <c r="Q56" s="45"/>
      <c r="R56" s="45"/>
      <c r="S56" s="45"/>
      <c r="T56" s="45"/>
      <c r="U56" s="45"/>
      <c r="V56" s="45"/>
      <c r="W56" s="39"/>
      <c r="X56" s="39"/>
    </row>
    <row r="57" spans="1:24" s="21" customFormat="1" x14ac:dyDescent="0.2">
      <c r="L57" s="22"/>
      <c r="Q57" s="22"/>
      <c r="R57" s="22"/>
      <c r="S57" s="22"/>
      <c r="T57" s="22"/>
      <c r="U57" s="22"/>
      <c r="V57" s="22"/>
    </row>
    <row r="58" spans="1:24" s="21" customFormat="1" x14ac:dyDescent="0.2">
      <c r="L58" s="22"/>
      <c r="Q58" s="22"/>
      <c r="R58" s="22"/>
      <c r="S58" s="22"/>
      <c r="T58" s="22"/>
      <c r="U58" s="22"/>
      <c r="V58" s="22"/>
    </row>
    <row r="59" spans="1:24" s="21" customFormat="1" x14ac:dyDescent="0.2">
      <c r="L59" s="22"/>
      <c r="Q59" s="60"/>
      <c r="R59" s="60"/>
      <c r="S59" s="60"/>
      <c r="T59" s="60"/>
      <c r="U59" s="60"/>
      <c r="V59" s="60"/>
      <c r="W59" s="6"/>
      <c r="X59" s="6"/>
    </row>
    <row r="60" spans="1:24" s="21" customFormat="1" x14ac:dyDescent="0.2">
      <c r="L60" s="22"/>
      <c r="Q60" s="22"/>
      <c r="R60" s="22"/>
      <c r="S60" s="22"/>
      <c r="T60" s="22"/>
      <c r="U60" s="22"/>
      <c r="V60" s="22"/>
    </row>
    <row r="61" spans="1:24" s="21" customFormat="1" x14ac:dyDescent="0.2">
      <c r="L61" s="22"/>
      <c r="Q61" s="22"/>
      <c r="R61" s="22"/>
      <c r="S61" s="22"/>
      <c r="T61" s="22"/>
      <c r="U61" s="22"/>
      <c r="V61" s="22"/>
    </row>
    <row r="62" spans="1:24" s="21" customFormat="1" x14ac:dyDescent="0.2">
      <c r="L62" s="22"/>
      <c r="Q62" s="22"/>
      <c r="R62" s="22"/>
      <c r="S62" s="22"/>
      <c r="T62" s="22"/>
      <c r="U62" s="22"/>
      <c r="V62" s="22"/>
    </row>
    <row r="63" spans="1:24" s="21" customFormat="1" x14ac:dyDescent="0.2">
      <c r="L63" s="22"/>
      <c r="Q63" s="22"/>
      <c r="R63" s="22"/>
      <c r="S63" s="22"/>
      <c r="T63" s="22"/>
      <c r="U63" s="22"/>
      <c r="V63" s="22"/>
    </row>
    <row r="64" spans="1:24" s="21" customFormat="1" x14ac:dyDescent="0.2">
      <c r="L64" s="22"/>
      <c r="Q64" s="22"/>
      <c r="R64" s="22"/>
      <c r="S64" s="22"/>
      <c r="T64" s="22"/>
      <c r="U64" s="22"/>
      <c r="V64" s="22"/>
    </row>
    <row r="65" spans="12:22" s="21" customFormat="1" x14ac:dyDescent="0.2">
      <c r="L65" s="22"/>
      <c r="Q65" s="22"/>
      <c r="R65" s="22"/>
      <c r="S65" s="22"/>
      <c r="T65" s="22"/>
      <c r="U65" s="22"/>
      <c r="V65" s="22"/>
    </row>
    <row r="66" spans="12:22" s="21" customFormat="1" x14ac:dyDescent="0.2">
      <c r="L66" s="22"/>
      <c r="Q66" s="22"/>
      <c r="R66" s="22"/>
      <c r="S66" s="22"/>
      <c r="T66" s="22"/>
      <c r="U66" s="22"/>
      <c r="V66" s="22"/>
    </row>
    <row r="67" spans="12:22" s="21" customFormat="1" x14ac:dyDescent="0.2">
      <c r="L67" s="22"/>
      <c r="Q67" s="22"/>
      <c r="R67" s="22"/>
      <c r="S67" s="22"/>
      <c r="T67" s="22"/>
      <c r="U67" s="22"/>
      <c r="V67" s="22"/>
    </row>
    <row r="68" spans="12:22" s="21" customFormat="1" x14ac:dyDescent="0.2">
      <c r="L68" s="22"/>
      <c r="Q68" s="22"/>
      <c r="R68" s="22"/>
      <c r="S68" s="22"/>
      <c r="T68" s="22"/>
      <c r="U68" s="22"/>
      <c r="V68" s="22"/>
    </row>
    <row r="69" spans="12:22" s="21" customFormat="1" x14ac:dyDescent="0.2">
      <c r="L69" s="22"/>
      <c r="Q69" s="22"/>
      <c r="R69" s="22"/>
      <c r="S69" s="22"/>
      <c r="T69" s="22"/>
      <c r="U69" s="22"/>
      <c r="V69" s="22"/>
    </row>
    <row r="70" spans="12:22" s="21" customFormat="1" x14ac:dyDescent="0.2">
      <c r="L70" s="22"/>
      <c r="Q70" s="22"/>
      <c r="R70" s="22"/>
      <c r="S70" s="22"/>
      <c r="T70" s="22"/>
      <c r="U70" s="22"/>
      <c r="V70" s="22"/>
    </row>
    <row r="71" spans="12:22" s="21" customFormat="1" x14ac:dyDescent="0.2">
      <c r="L71" s="22"/>
      <c r="Q71" s="22"/>
      <c r="R71" s="22"/>
      <c r="S71" s="22"/>
      <c r="T71" s="22"/>
      <c r="U71" s="22"/>
      <c r="V71" s="22"/>
    </row>
    <row r="72" spans="12:22" s="21" customFormat="1" x14ac:dyDescent="0.2">
      <c r="L72" s="22"/>
      <c r="Q72" s="22"/>
      <c r="R72" s="22"/>
      <c r="S72" s="22"/>
      <c r="T72" s="22"/>
      <c r="U72" s="22"/>
      <c r="V72" s="22"/>
    </row>
    <row r="73" spans="12:22" s="21" customFormat="1" x14ac:dyDescent="0.2">
      <c r="L73" s="22"/>
      <c r="Q73" s="22"/>
      <c r="R73" s="22"/>
      <c r="S73" s="22"/>
      <c r="T73" s="22"/>
      <c r="U73" s="22"/>
      <c r="V73" s="22"/>
    </row>
    <row r="74" spans="12:22" s="21" customFormat="1" x14ac:dyDescent="0.2">
      <c r="L74" s="22"/>
      <c r="Q74" s="22"/>
      <c r="R74" s="22"/>
      <c r="S74" s="22"/>
      <c r="T74" s="22"/>
      <c r="U74" s="22"/>
      <c r="V74" s="22"/>
    </row>
    <row r="75" spans="12:22" s="21" customFormat="1" x14ac:dyDescent="0.2">
      <c r="L75" s="22"/>
      <c r="Q75" s="22"/>
      <c r="R75" s="22"/>
      <c r="S75" s="22"/>
      <c r="T75" s="22"/>
      <c r="U75" s="22"/>
      <c r="V75" s="22"/>
    </row>
    <row r="76" spans="12:22" s="21" customFormat="1" x14ac:dyDescent="0.2">
      <c r="L76" s="22"/>
      <c r="Q76" s="22"/>
      <c r="R76" s="22"/>
      <c r="S76" s="22"/>
      <c r="T76" s="22"/>
      <c r="U76" s="22"/>
      <c r="V76" s="22"/>
    </row>
    <row r="77" spans="12:22" s="21" customFormat="1" x14ac:dyDescent="0.2">
      <c r="Q77" s="22"/>
      <c r="R77" s="22"/>
      <c r="S77" s="22"/>
      <c r="T77" s="22"/>
      <c r="U77" s="22"/>
      <c r="V77" s="22"/>
    </row>
    <row r="78" spans="12:22" s="21" customFormat="1" x14ac:dyDescent="0.2">
      <c r="Q78" s="22"/>
      <c r="R78" s="22"/>
      <c r="S78" s="22"/>
      <c r="T78" s="22"/>
      <c r="U78" s="22"/>
      <c r="V78" s="22"/>
    </row>
    <row r="79" spans="12:22" s="21" customFormat="1" x14ac:dyDescent="0.2">
      <c r="Q79" s="22"/>
      <c r="R79" s="22"/>
      <c r="S79" s="22"/>
      <c r="T79" s="22"/>
      <c r="U79" s="22"/>
      <c r="V79" s="22"/>
    </row>
    <row r="80" spans="12:22" s="21" customFormat="1" x14ac:dyDescent="0.2">
      <c r="Q80" s="22"/>
      <c r="R80" s="22"/>
      <c r="S80" s="22"/>
      <c r="T80" s="22"/>
      <c r="U80" s="22"/>
      <c r="V80" s="22"/>
    </row>
    <row r="81" spans="17:22" s="21" customFormat="1" x14ac:dyDescent="0.2">
      <c r="Q81" s="22"/>
      <c r="R81" s="22"/>
      <c r="S81" s="22"/>
      <c r="T81" s="22"/>
      <c r="U81" s="22"/>
      <c r="V81" s="22"/>
    </row>
    <row r="82" spans="17:22" s="21" customFormat="1" x14ac:dyDescent="0.2">
      <c r="Q82" s="22"/>
      <c r="R82" s="22"/>
      <c r="S82" s="22"/>
      <c r="T82" s="22"/>
      <c r="U82" s="22"/>
      <c r="V82" s="22"/>
    </row>
    <row r="83" spans="17:22" s="21" customFormat="1" x14ac:dyDescent="0.2">
      <c r="Q83" s="22"/>
      <c r="R83" s="22"/>
      <c r="S83" s="22"/>
      <c r="T83" s="22"/>
      <c r="U83" s="22"/>
      <c r="V83" s="22"/>
    </row>
    <row r="84" spans="17:22" s="21" customFormat="1" x14ac:dyDescent="0.2">
      <c r="Q84" s="22"/>
      <c r="R84" s="22"/>
      <c r="S84" s="22"/>
      <c r="T84" s="22"/>
      <c r="U84" s="22"/>
      <c r="V84" s="22"/>
    </row>
    <row r="85" spans="17:22" s="21" customFormat="1" x14ac:dyDescent="0.2">
      <c r="Q85" s="22"/>
      <c r="R85" s="22"/>
      <c r="S85" s="22"/>
      <c r="T85" s="22"/>
      <c r="U85" s="22"/>
      <c r="V85" s="22"/>
    </row>
    <row r="86" spans="17:22" s="21" customFormat="1" x14ac:dyDescent="0.2">
      <c r="Q86" s="22"/>
      <c r="R86" s="22"/>
      <c r="S86" s="22"/>
      <c r="T86" s="22"/>
      <c r="U86" s="22"/>
      <c r="V86" s="22"/>
    </row>
    <row r="87" spans="17:22" s="21" customFormat="1" x14ac:dyDescent="0.2">
      <c r="Q87" s="22"/>
      <c r="R87" s="22"/>
      <c r="S87" s="22"/>
      <c r="T87" s="22"/>
      <c r="U87" s="22"/>
      <c r="V87" s="22"/>
    </row>
    <row r="88" spans="17:22" s="21" customFormat="1" x14ac:dyDescent="0.2">
      <c r="Q88" s="22"/>
      <c r="R88" s="22"/>
      <c r="S88" s="22"/>
      <c r="T88" s="22"/>
      <c r="U88" s="22"/>
      <c r="V88" s="22"/>
    </row>
    <row r="89" spans="17:22" s="21" customFormat="1" x14ac:dyDescent="0.2">
      <c r="Q89" s="22"/>
      <c r="R89" s="22"/>
      <c r="S89" s="22"/>
      <c r="T89" s="22"/>
      <c r="U89" s="22"/>
      <c r="V89" s="22"/>
    </row>
    <row r="90" spans="17:22" s="21" customFormat="1" x14ac:dyDescent="0.2">
      <c r="Q90" s="22"/>
      <c r="R90" s="22"/>
      <c r="S90" s="22"/>
      <c r="T90" s="22"/>
      <c r="U90" s="22"/>
      <c r="V90" s="22"/>
    </row>
    <row r="91" spans="17:22" s="21" customFormat="1" x14ac:dyDescent="0.2">
      <c r="Q91" s="22"/>
      <c r="R91" s="22"/>
      <c r="S91" s="22"/>
      <c r="T91" s="22"/>
      <c r="U91" s="22"/>
      <c r="V91" s="22"/>
    </row>
    <row r="92" spans="17:22" s="21" customFormat="1" x14ac:dyDescent="0.2">
      <c r="Q92" s="22"/>
      <c r="R92" s="22"/>
      <c r="S92" s="22"/>
      <c r="T92" s="22"/>
      <c r="U92" s="22"/>
      <c r="V92" s="22"/>
    </row>
    <row r="93" spans="17:22" s="21" customFormat="1" x14ac:dyDescent="0.2">
      <c r="Q93" s="22"/>
      <c r="R93" s="22"/>
      <c r="S93" s="22"/>
      <c r="T93" s="22"/>
      <c r="U93" s="22"/>
      <c r="V93" s="22"/>
    </row>
    <row r="94" spans="17:22" s="21" customFormat="1" x14ac:dyDescent="0.2">
      <c r="Q94" s="22"/>
      <c r="R94" s="22"/>
      <c r="S94" s="22"/>
      <c r="T94" s="22"/>
      <c r="U94" s="22"/>
      <c r="V94" s="22"/>
    </row>
    <row r="95" spans="17:22" s="21" customFormat="1" x14ac:dyDescent="0.2">
      <c r="Q95" s="22"/>
      <c r="R95" s="22"/>
      <c r="S95" s="22"/>
      <c r="T95" s="22"/>
      <c r="U95" s="22"/>
      <c r="V95" s="22"/>
    </row>
    <row r="96" spans="17:22" s="21" customFormat="1" x14ac:dyDescent="0.2">
      <c r="Q96" s="22"/>
      <c r="R96" s="22"/>
      <c r="S96" s="22"/>
      <c r="T96" s="22"/>
      <c r="U96" s="22"/>
      <c r="V96" s="22"/>
    </row>
    <row r="97" spans="17:22" s="21" customFormat="1" x14ac:dyDescent="0.2">
      <c r="Q97" s="22"/>
      <c r="R97" s="22"/>
      <c r="S97" s="22"/>
      <c r="T97" s="22"/>
      <c r="U97" s="22"/>
      <c r="V97" s="22"/>
    </row>
    <row r="98" spans="17:22" s="21" customFormat="1" x14ac:dyDescent="0.2">
      <c r="Q98" s="22"/>
      <c r="R98" s="22"/>
      <c r="S98" s="22"/>
      <c r="T98" s="22"/>
      <c r="U98" s="22"/>
      <c r="V98" s="22"/>
    </row>
    <row r="99" spans="17:22" s="21" customFormat="1" x14ac:dyDescent="0.2">
      <c r="Q99" s="22"/>
      <c r="R99" s="22"/>
      <c r="S99" s="22"/>
      <c r="T99" s="22"/>
      <c r="U99" s="22"/>
      <c r="V99" s="22"/>
    </row>
    <row r="100" spans="17:22" s="21" customFormat="1" x14ac:dyDescent="0.2">
      <c r="Q100" s="22"/>
      <c r="R100" s="22"/>
      <c r="S100" s="22"/>
      <c r="T100" s="22"/>
      <c r="U100" s="22"/>
      <c r="V100" s="22"/>
    </row>
    <row r="101" spans="17:22" s="21" customFormat="1" x14ac:dyDescent="0.2">
      <c r="Q101" s="22"/>
      <c r="R101" s="22"/>
      <c r="S101" s="22"/>
      <c r="T101" s="22"/>
      <c r="U101" s="22"/>
      <c r="V101" s="22"/>
    </row>
    <row r="102" spans="17:22" s="21" customFormat="1" x14ac:dyDescent="0.2">
      <c r="Q102" s="22"/>
      <c r="R102" s="22"/>
      <c r="S102" s="22"/>
      <c r="T102" s="22"/>
      <c r="U102" s="22"/>
      <c r="V102" s="22"/>
    </row>
    <row r="103" spans="17:22" s="21" customFormat="1" x14ac:dyDescent="0.2">
      <c r="Q103" s="22"/>
      <c r="R103" s="22"/>
      <c r="S103" s="22"/>
      <c r="T103" s="22"/>
      <c r="U103" s="22"/>
      <c r="V103" s="22"/>
    </row>
    <row r="104" spans="17:22" s="21" customFormat="1" x14ac:dyDescent="0.2">
      <c r="Q104" s="22"/>
      <c r="R104" s="22"/>
      <c r="S104" s="22"/>
      <c r="T104" s="22"/>
      <c r="U104" s="22"/>
      <c r="V104" s="22"/>
    </row>
    <row r="105" spans="17:22" s="21" customFormat="1" x14ac:dyDescent="0.2">
      <c r="Q105" s="22"/>
      <c r="R105" s="22"/>
      <c r="S105" s="22"/>
      <c r="T105" s="22"/>
      <c r="U105" s="22"/>
      <c r="V105" s="22"/>
    </row>
    <row r="106" spans="17:22" s="21" customFormat="1" x14ac:dyDescent="0.2">
      <c r="Q106" s="22"/>
      <c r="R106" s="22"/>
      <c r="S106" s="22"/>
      <c r="T106" s="22"/>
      <c r="U106" s="22"/>
      <c r="V106" s="22"/>
    </row>
    <row r="107" spans="17:22" s="21" customFormat="1" x14ac:dyDescent="0.2">
      <c r="Q107" s="22"/>
      <c r="R107" s="22"/>
      <c r="S107" s="22"/>
      <c r="T107" s="22"/>
      <c r="U107" s="22"/>
      <c r="V107" s="22"/>
    </row>
    <row r="108" spans="17:22" s="21" customFormat="1" x14ac:dyDescent="0.2">
      <c r="Q108" s="22"/>
      <c r="R108" s="22"/>
      <c r="S108" s="22"/>
      <c r="T108" s="22"/>
      <c r="U108" s="22"/>
      <c r="V108" s="22"/>
    </row>
    <row r="109" spans="17:22" s="21" customFormat="1" x14ac:dyDescent="0.2">
      <c r="Q109" s="22"/>
      <c r="R109" s="22"/>
      <c r="S109" s="22"/>
      <c r="T109" s="22"/>
      <c r="U109" s="22"/>
      <c r="V109" s="22"/>
    </row>
    <row r="110" spans="17:22" s="21" customFormat="1" x14ac:dyDescent="0.2">
      <c r="Q110" s="22"/>
      <c r="R110" s="22"/>
      <c r="S110" s="22"/>
      <c r="T110" s="22"/>
      <c r="U110" s="22"/>
      <c r="V110" s="22"/>
    </row>
    <row r="111" spans="17:22" s="21" customFormat="1" x14ac:dyDescent="0.2">
      <c r="Q111" s="22"/>
      <c r="R111" s="22"/>
      <c r="S111" s="22"/>
      <c r="T111" s="22"/>
      <c r="U111" s="22"/>
      <c r="V111" s="22"/>
    </row>
    <row r="112" spans="17:22" s="21" customFormat="1" x14ac:dyDescent="0.2">
      <c r="Q112" s="22"/>
      <c r="R112" s="22"/>
      <c r="S112" s="22"/>
      <c r="T112" s="22"/>
      <c r="U112" s="22"/>
      <c r="V112" s="22"/>
    </row>
  </sheetData>
  <sheetProtection algorithmName="SHA-512" hashValue="nogJ24IxNzhrAT4G/bMLGaMTl5wqEavi9oBInNYgncuOktnriBF+8kQB24Aq9tLulA3UI4+icVh1gu6efVOb4w==" saltValue="m8+xS9+522IXN74RfI68ow==" spinCount="100000" sheet="1" objects="1" scenarios="1" insertRows="0" selectLockedCells="1"/>
  <protectedRanges>
    <protectedRange sqref="J13:J14 B13:E14 M22:M23 B32:E32 J33 L33 H29:K30 L29:L31 J31 B22:E23 J21:J23 B34:E35 B51:E51 H46 L46 H53:M53 B39:E39 M48 B47:E48 M49:P49 M29:M30 N24:P30 L47:M47 H24:M28 H34:M35 H32:M32 L21:L23 L13:M14 J46:J47 H51:K51 K48:K50 H48:H50 N39:N46 H39:L45 B53:E53 H15:P20 H52 M51:M52 K52" name="Plage1_1"/>
    <protectedRange sqref="B15:E20 B49:E49 B40:E45 B24:E30" name="Plage1_1_2"/>
  </protectedRanges>
  <mergeCells count="52">
    <mergeCell ref="N43:N44"/>
    <mergeCell ref="B17:F17"/>
    <mergeCell ref="B24:F24"/>
    <mergeCell ref="B25:F25"/>
    <mergeCell ref="N19:P19"/>
    <mergeCell ref="N20:P20"/>
    <mergeCell ref="B40:F40"/>
    <mergeCell ref="B41:F41"/>
    <mergeCell ref="B42:F42"/>
    <mergeCell ref="B43:F43"/>
    <mergeCell ref="B18:F18"/>
    <mergeCell ref="B19:F19"/>
    <mergeCell ref="B20:F20"/>
    <mergeCell ref="B21:F21"/>
    <mergeCell ref="B33:F33"/>
    <mergeCell ref="N16:P16"/>
    <mergeCell ref="N17:P17"/>
    <mergeCell ref="N18:P18"/>
    <mergeCell ref="L40:L42"/>
    <mergeCell ref="O39:P39"/>
    <mergeCell ref="E1:O1"/>
    <mergeCell ref="B37:P37"/>
    <mergeCell ref="N24:P24"/>
    <mergeCell ref="N25:P25"/>
    <mergeCell ref="N26:P26"/>
    <mergeCell ref="N27:P27"/>
    <mergeCell ref="N28:P28"/>
    <mergeCell ref="L11:L12"/>
    <mergeCell ref="B15:F15"/>
    <mergeCell ref="B16:F16"/>
    <mergeCell ref="B11:F12"/>
    <mergeCell ref="H11:H12"/>
    <mergeCell ref="J11:J12"/>
    <mergeCell ref="B29:F29"/>
    <mergeCell ref="B30:F30"/>
    <mergeCell ref="B31:F31"/>
    <mergeCell ref="I48:N48"/>
    <mergeCell ref="I52:N52"/>
    <mergeCell ref="N29:P29"/>
    <mergeCell ref="E3:O3"/>
    <mergeCell ref="E5:O5"/>
    <mergeCell ref="B50:F50"/>
    <mergeCell ref="B52:F52"/>
    <mergeCell ref="B44:F44"/>
    <mergeCell ref="B45:F45"/>
    <mergeCell ref="B46:F46"/>
    <mergeCell ref="B49:F49"/>
    <mergeCell ref="B26:F26"/>
    <mergeCell ref="B27:F27"/>
    <mergeCell ref="B28:F28"/>
    <mergeCell ref="N11:P12"/>
    <mergeCell ref="N15:P15"/>
  </mergeCells>
  <conditionalFormatting sqref="H46">
    <cfRule type="cellIs" dxfId="9" priority="17" operator="equal">
      <formula>"ko"</formula>
    </cfRule>
  </conditionalFormatting>
  <conditionalFormatting sqref="L46">
    <cfRule type="cellIs" dxfId="8" priority="15" operator="equal">
      <formula>"ko"</formula>
    </cfRule>
  </conditionalFormatting>
  <conditionalFormatting sqref="N46">
    <cfRule type="cellIs" dxfId="7" priority="8" operator="equal">
      <formula>"ko"</formula>
    </cfRule>
  </conditionalFormatting>
  <conditionalFormatting sqref="H40:H45 J40:J45 L40 N40:N43 L43:L45 N45">
    <cfRule type="cellIs" dxfId="6" priority="7" operator="equal">
      <formula>"ko"</formula>
    </cfRule>
  </conditionalFormatting>
  <conditionalFormatting sqref="H49">
    <cfRule type="cellIs" dxfId="5" priority="6" operator="equal">
      <formula>"ko"</formula>
    </cfRule>
  </conditionalFormatting>
  <conditionalFormatting sqref="H50">
    <cfRule type="cellIs" dxfId="4" priority="5" operator="equal">
      <formula>"ko"</formula>
    </cfRule>
  </conditionalFormatting>
  <conditionalFormatting sqref="H52">
    <cfRule type="cellIs" dxfId="3" priority="4" operator="equal">
      <formula>"ko"</formula>
    </cfRule>
  </conditionalFormatting>
  <conditionalFormatting sqref="J46">
    <cfRule type="cellIs" dxfId="2" priority="3" operator="equal">
      <formula>"ko"</formula>
    </cfRule>
  </conditionalFormatting>
  <conditionalFormatting sqref="H40:H46 J40:J46 L40:L42 L46 N46 N43:N44 H49:H50 H52">
    <cfRule type="cellIs" dxfId="1" priority="2" operator="equal">
      <formula>"""ok"""</formula>
    </cfRule>
  </conditionalFormatting>
  <conditionalFormatting sqref="H52 H49:H50 H40:H46 J40:J46 L46 L40:L42 N46 N43:N44">
    <cfRule type="cellIs" dxfId="0" priority="1" operator="equal">
      <formula>"ok"</formula>
    </cfRule>
  </conditionalFormatting>
  <printOptions horizontalCentered="1"/>
  <pageMargins left="0.39370078740157483" right="0.39370078740157483" top="0.39370078740157483" bottom="0.39370078740157483" header="0.31496062992125984" footer="0.31496062992125984"/>
  <pageSetup paperSize="9" scale="72" fitToHeight="0" orientation="portrait" r:id="rId1"/>
  <headerFooter>
    <oddHeader xml:space="preserve">&amp;C&amp;"+,Gras italique"&amp;12
&amp;R
</oddHeader>
    <oddFooter>&amp;LProf. Nils Soguel und Dr. Gilles A. Léchot&amp;RHochschulinstitut für öffentliche Verwaltung und Compas Management Services Sàrl © 2020</oddFooter>
  </headerFooter>
  <rowBreaks count="1" manualBreakCount="1">
    <brk id="33" max="1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99FF"/>
    <pageSetUpPr fitToPage="1"/>
  </sheetPr>
  <dimension ref="A1:K33"/>
  <sheetViews>
    <sheetView showGridLines="0" zoomScaleNormal="100" zoomScaleSheetLayoutView="55" workbookViewId="0">
      <selection activeCell="B20" sqref="B20:D20"/>
    </sheetView>
  </sheetViews>
  <sheetFormatPr baseColWidth="10" defaultColWidth="11.42578125" defaultRowHeight="12.75" x14ac:dyDescent="0.2"/>
  <cols>
    <col min="1" max="1" width="2.85546875" style="6" customWidth="1"/>
    <col min="2" max="2" width="13.140625" style="6" customWidth="1"/>
    <col min="3" max="3" width="14.140625" style="6" customWidth="1"/>
    <col min="4" max="4" width="2.5703125" style="6" customWidth="1"/>
    <col min="5" max="5" width="1" style="6" customWidth="1"/>
    <col min="6" max="6" width="78.5703125" style="6" customWidth="1"/>
    <col min="7" max="9" width="7.140625" style="6" customWidth="1"/>
    <col min="10" max="10" width="1" style="6" customWidth="1"/>
    <col min="11" max="11" width="17.5703125" style="6" customWidth="1"/>
    <col min="12" max="16384" width="11.42578125" style="6"/>
  </cols>
  <sheetData>
    <row r="1" spans="1:11" s="60" customFormat="1" ht="101.25" customHeight="1" x14ac:dyDescent="0.2">
      <c r="B1" s="143"/>
      <c r="C1" s="143"/>
      <c r="E1" s="143"/>
      <c r="F1" s="167" t="s">
        <v>116</v>
      </c>
      <c r="G1" s="167"/>
      <c r="H1" s="167"/>
      <c r="I1" s="122"/>
    </row>
    <row r="2" spans="1:11" s="86" customFormat="1" ht="30" customHeight="1" thickBot="1" x14ac:dyDescent="0.25">
      <c r="B2" s="1"/>
      <c r="C2" s="1"/>
      <c r="D2" s="1"/>
      <c r="E2" s="1"/>
      <c r="F2" s="1"/>
    </row>
    <row r="3" spans="1:11" s="26" customFormat="1" ht="33.75" customHeight="1" thickBot="1" x14ac:dyDescent="0.25">
      <c r="A3" s="98" t="s">
        <v>1</v>
      </c>
      <c r="B3" s="59"/>
      <c r="C3" s="59"/>
      <c r="D3" s="59"/>
      <c r="E3" s="59"/>
      <c r="F3" s="144" t="str">
        <f>IF(Einleitung!F5&lt;&gt;"",Einleitung!F5,"")</f>
        <v>Fusion der Gemeinden A, B und C</v>
      </c>
      <c r="G3" s="59"/>
      <c r="H3" s="59"/>
      <c r="I3" s="59"/>
    </row>
    <row r="4" spans="1:11" ht="19.5" customHeight="1" thickBot="1" x14ac:dyDescent="0.25">
      <c r="A4" s="5"/>
      <c r="B4" s="1"/>
      <c r="C4" s="1"/>
      <c r="D4" s="1"/>
      <c r="E4" s="1"/>
      <c r="F4" s="1"/>
    </row>
    <row r="5" spans="1:11" s="72" customFormat="1" ht="30" customHeight="1" thickBot="1" x14ac:dyDescent="0.4">
      <c r="A5" s="110" t="s">
        <v>3</v>
      </c>
      <c r="B5" s="64"/>
      <c r="C5" s="64"/>
      <c r="F5" s="145" t="str">
        <f>IF(Einleitung!F7&lt;&gt;"",Einleitung!F7,"")</f>
        <v>Name der Gemeinde</v>
      </c>
    </row>
    <row r="6" spans="1:11" s="72" customFormat="1" ht="30" customHeight="1" x14ac:dyDescent="0.35">
      <c r="A6" s="110"/>
      <c r="B6" s="64"/>
      <c r="C6" s="64"/>
      <c r="D6" s="129"/>
      <c r="E6" s="130"/>
      <c r="F6" s="130"/>
    </row>
    <row r="7" spans="1:11" ht="30.75" customHeight="1" x14ac:dyDescent="0.2">
      <c r="A7" s="43" t="s">
        <v>35</v>
      </c>
      <c r="B7" s="43" t="s">
        <v>86</v>
      </c>
      <c r="C7" s="43"/>
      <c r="D7" s="1"/>
      <c r="E7" s="1"/>
      <c r="F7" s="1"/>
      <c r="I7" s="41"/>
    </row>
    <row r="8" spans="1:11" s="69" customFormat="1" ht="12.75" customHeight="1" x14ac:dyDescent="0.2">
      <c r="B8" s="66"/>
      <c r="C8" s="66"/>
      <c r="D8" s="66"/>
      <c r="E8" s="66"/>
      <c r="F8" s="66"/>
    </row>
    <row r="9" spans="1:11" s="20" customFormat="1" ht="25.5" customHeight="1" x14ac:dyDescent="0.25">
      <c r="B9" s="302" t="s">
        <v>87</v>
      </c>
      <c r="C9" s="302"/>
      <c r="D9" s="302"/>
      <c r="E9" s="302"/>
      <c r="F9" s="302"/>
      <c r="G9" s="302"/>
      <c r="H9" s="302"/>
      <c r="I9" s="302"/>
      <c r="J9" s="56"/>
      <c r="K9" s="56"/>
    </row>
    <row r="10" spans="1:11" s="19" customFormat="1" ht="6.75" customHeight="1" thickBot="1" x14ac:dyDescent="0.3">
      <c r="B10" s="77"/>
      <c r="C10" s="77"/>
      <c r="D10" s="77"/>
      <c r="E10" s="77"/>
      <c r="F10" s="21"/>
      <c r="G10" s="21"/>
      <c r="H10" s="78"/>
      <c r="I10" s="78"/>
      <c r="K10" s="79"/>
    </row>
    <row r="11" spans="1:11" s="20" customFormat="1" ht="13.5" customHeight="1" x14ac:dyDescent="0.25">
      <c r="B11" s="173" t="s">
        <v>57</v>
      </c>
      <c r="C11" s="174"/>
      <c r="D11" s="304"/>
      <c r="E11" s="21"/>
      <c r="F11" s="209" t="s">
        <v>88</v>
      </c>
      <c r="G11" s="210"/>
      <c r="H11" s="210"/>
      <c r="I11" s="211"/>
      <c r="J11" s="80"/>
    </row>
    <row r="12" spans="1:11" s="20" customFormat="1" ht="14.25" customHeight="1" thickBot="1" x14ac:dyDescent="0.3">
      <c r="B12" s="305"/>
      <c r="C12" s="306"/>
      <c r="D12" s="307"/>
      <c r="E12" s="21"/>
      <c r="F12" s="212"/>
      <c r="G12" s="213"/>
      <c r="H12" s="213"/>
      <c r="I12" s="214"/>
      <c r="J12" s="80"/>
    </row>
    <row r="13" spans="1:11" s="69" customFormat="1" ht="12.75" customHeight="1" x14ac:dyDescent="0.2">
      <c r="B13" s="66"/>
      <c r="C13" s="66"/>
      <c r="D13" s="66"/>
      <c r="E13" s="66"/>
      <c r="F13" s="66"/>
    </row>
    <row r="14" spans="1:11" s="20" customFormat="1" ht="18" customHeight="1" thickBot="1" x14ac:dyDescent="0.3">
      <c r="B14" s="256" t="s">
        <v>89</v>
      </c>
      <c r="C14" s="256"/>
      <c r="D14" s="256"/>
      <c r="E14" s="256"/>
      <c r="F14" s="256"/>
      <c r="G14" s="256"/>
      <c r="H14" s="256"/>
      <c r="I14" s="256"/>
      <c r="J14" s="80"/>
      <c r="K14" s="80"/>
    </row>
    <row r="15" spans="1:11" s="36" customFormat="1" ht="97.5" customHeight="1" x14ac:dyDescent="0.2">
      <c r="B15" s="268" t="s">
        <v>90</v>
      </c>
      <c r="C15" s="269"/>
      <c r="D15" s="270"/>
      <c r="E15" s="81"/>
      <c r="F15" s="268" t="s">
        <v>91</v>
      </c>
      <c r="G15" s="269"/>
      <c r="H15" s="269"/>
      <c r="I15" s="270"/>
      <c r="J15" s="82"/>
    </row>
    <row r="16" spans="1:11" s="36" customFormat="1" ht="96.75" customHeight="1" x14ac:dyDescent="0.2">
      <c r="B16" s="263" t="s">
        <v>92</v>
      </c>
      <c r="C16" s="264"/>
      <c r="D16" s="265"/>
      <c r="E16" s="81"/>
      <c r="F16" s="266" t="s">
        <v>93</v>
      </c>
      <c r="G16" s="267"/>
      <c r="H16" s="267"/>
      <c r="I16" s="265"/>
      <c r="J16" s="82"/>
    </row>
    <row r="17" spans="2:11" s="36" customFormat="1" ht="83.25" customHeight="1" x14ac:dyDescent="0.2">
      <c r="B17" s="263" t="s">
        <v>63</v>
      </c>
      <c r="C17" s="264"/>
      <c r="D17" s="265"/>
      <c r="E17" s="81"/>
      <c r="F17" s="266" t="s">
        <v>118</v>
      </c>
      <c r="G17" s="267"/>
      <c r="H17" s="267"/>
      <c r="I17" s="265"/>
      <c r="J17" s="82"/>
    </row>
    <row r="18" spans="2:11" s="36" customFormat="1" ht="97.5" customHeight="1" x14ac:dyDescent="0.2">
      <c r="B18" s="263" t="s">
        <v>64</v>
      </c>
      <c r="C18" s="264"/>
      <c r="D18" s="265"/>
      <c r="E18" s="81"/>
      <c r="F18" s="266" t="s">
        <v>94</v>
      </c>
      <c r="G18" s="267"/>
      <c r="H18" s="267"/>
      <c r="I18" s="265"/>
      <c r="J18" s="82"/>
    </row>
    <row r="19" spans="2:11" s="36" customFormat="1" ht="97.5" customHeight="1" x14ac:dyDescent="0.2">
      <c r="B19" s="263" t="s">
        <v>95</v>
      </c>
      <c r="C19" s="264"/>
      <c r="D19" s="265"/>
      <c r="E19" s="81"/>
      <c r="F19" s="266" t="s">
        <v>96</v>
      </c>
      <c r="G19" s="267"/>
      <c r="H19" s="267"/>
      <c r="I19" s="265"/>
      <c r="J19" s="82"/>
    </row>
    <row r="20" spans="2:11" s="36" customFormat="1" ht="87.75" customHeight="1" thickBot="1" x14ac:dyDescent="0.25">
      <c r="B20" s="257" t="s">
        <v>97</v>
      </c>
      <c r="C20" s="258"/>
      <c r="D20" s="259"/>
      <c r="E20" s="81"/>
      <c r="F20" s="260" t="s">
        <v>98</v>
      </c>
      <c r="G20" s="261"/>
      <c r="H20" s="261"/>
      <c r="I20" s="262"/>
      <c r="J20" s="82"/>
    </row>
    <row r="21" spans="2:11" s="20" customFormat="1" ht="11.25" customHeight="1" x14ac:dyDescent="0.25">
      <c r="B21" s="83"/>
      <c r="C21" s="83"/>
      <c r="D21" s="83"/>
      <c r="E21" s="83"/>
      <c r="F21" s="303"/>
      <c r="G21" s="303"/>
      <c r="H21" s="303"/>
      <c r="I21" s="303"/>
    </row>
    <row r="22" spans="2:11" s="20" customFormat="1" ht="18" customHeight="1" thickBot="1" x14ac:dyDescent="0.3">
      <c r="B22" s="256" t="s">
        <v>99</v>
      </c>
      <c r="C22" s="256"/>
      <c r="D22" s="256"/>
      <c r="E22" s="256"/>
      <c r="F22" s="256"/>
      <c r="G22" s="256"/>
      <c r="H22" s="256"/>
      <c r="I22" s="256"/>
      <c r="J22" s="80"/>
      <c r="K22" s="80"/>
    </row>
    <row r="23" spans="2:11" s="36" customFormat="1" ht="114.75" customHeight="1" x14ac:dyDescent="0.2">
      <c r="B23" s="274" t="s">
        <v>100</v>
      </c>
      <c r="C23" s="275"/>
      <c r="D23" s="276"/>
      <c r="E23" s="81"/>
      <c r="F23" s="268" t="s">
        <v>101</v>
      </c>
      <c r="G23" s="277"/>
      <c r="H23" s="277"/>
      <c r="I23" s="278"/>
      <c r="J23" s="82"/>
    </row>
    <row r="24" spans="2:11" s="36" customFormat="1" ht="111" customHeight="1" x14ac:dyDescent="0.2">
      <c r="B24" s="271" t="s">
        <v>102</v>
      </c>
      <c r="C24" s="272"/>
      <c r="D24" s="273"/>
      <c r="E24" s="81"/>
      <c r="F24" s="266" t="s">
        <v>103</v>
      </c>
      <c r="G24" s="291"/>
      <c r="H24" s="291"/>
      <c r="I24" s="292"/>
      <c r="J24" s="82"/>
    </row>
    <row r="25" spans="2:11" s="36" customFormat="1" ht="128.25" customHeight="1" x14ac:dyDescent="0.2">
      <c r="B25" s="285" t="s">
        <v>104</v>
      </c>
      <c r="C25" s="286"/>
      <c r="D25" s="287"/>
      <c r="E25" s="84"/>
      <c r="F25" s="266" t="s">
        <v>105</v>
      </c>
      <c r="G25" s="291"/>
      <c r="H25" s="291"/>
      <c r="I25" s="292"/>
      <c r="J25" s="82"/>
    </row>
    <row r="26" spans="2:11" s="36" customFormat="1" ht="16.5" customHeight="1" x14ac:dyDescent="0.2">
      <c r="B26" s="296" t="s">
        <v>106</v>
      </c>
      <c r="C26" s="297"/>
      <c r="D26" s="298"/>
      <c r="E26" s="84"/>
      <c r="F26" s="299"/>
      <c r="G26" s="300"/>
      <c r="H26" s="300"/>
      <c r="I26" s="301"/>
      <c r="J26" s="82"/>
    </row>
    <row r="27" spans="2:11" s="36" customFormat="1" ht="161.25" customHeight="1" x14ac:dyDescent="0.2">
      <c r="B27" s="288" t="s">
        <v>107</v>
      </c>
      <c r="C27" s="289"/>
      <c r="D27" s="290"/>
      <c r="E27" s="84"/>
      <c r="F27" s="293" t="s">
        <v>108</v>
      </c>
      <c r="G27" s="294"/>
      <c r="H27" s="294"/>
      <c r="I27" s="295"/>
      <c r="J27" s="82"/>
    </row>
    <row r="28" spans="2:11" s="36" customFormat="1" ht="117" customHeight="1" x14ac:dyDescent="0.2">
      <c r="B28" s="279" t="s">
        <v>109</v>
      </c>
      <c r="C28" s="280"/>
      <c r="D28" s="281"/>
      <c r="E28" s="81"/>
      <c r="F28" s="282" t="s">
        <v>110</v>
      </c>
      <c r="G28" s="283"/>
      <c r="H28" s="283"/>
      <c r="I28" s="284"/>
      <c r="J28" s="82"/>
    </row>
    <row r="29" spans="2:11" s="36" customFormat="1" ht="82.5" customHeight="1" x14ac:dyDescent="0.2">
      <c r="B29" s="271" t="s">
        <v>111</v>
      </c>
      <c r="C29" s="272"/>
      <c r="D29" s="273"/>
      <c r="E29" s="81"/>
      <c r="F29" s="266" t="s">
        <v>119</v>
      </c>
      <c r="G29" s="267"/>
      <c r="H29" s="267"/>
      <c r="I29" s="265"/>
      <c r="J29" s="82"/>
    </row>
    <row r="30" spans="2:11" s="36" customFormat="1" ht="97.5" customHeight="1" x14ac:dyDescent="0.2">
      <c r="B30" s="271" t="s">
        <v>112</v>
      </c>
      <c r="C30" s="272"/>
      <c r="D30" s="273"/>
      <c r="E30" s="81"/>
      <c r="F30" s="266" t="s">
        <v>120</v>
      </c>
      <c r="G30" s="267"/>
      <c r="H30" s="267"/>
      <c r="I30" s="265"/>
      <c r="J30" s="82"/>
    </row>
    <row r="31" spans="2:11" s="36" customFormat="1" ht="75.75" customHeight="1" thickBot="1" x14ac:dyDescent="0.25">
      <c r="B31" s="257" t="s">
        <v>113</v>
      </c>
      <c r="C31" s="258"/>
      <c r="D31" s="259"/>
      <c r="E31" s="81"/>
      <c r="F31" s="260" t="s">
        <v>98</v>
      </c>
      <c r="G31" s="261"/>
      <c r="H31" s="261"/>
      <c r="I31" s="262"/>
      <c r="J31" s="82"/>
    </row>
    <row r="32" spans="2:11" s="20" customFormat="1" ht="15" customHeight="1" x14ac:dyDescent="0.25">
      <c r="B32" s="21"/>
      <c r="C32" s="21"/>
      <c r="D32" s="21"/>
      <c r="E32" s="21"/>
      <c r="F32" s="21"/>
      <c r="G32" s="21"/>
      <c r="H32" s="21"/>
      <c r="I32" s="21"/>
    </row>
    <row r="33" spans="1:3" x14ac:dyDescent="0.2">
      <c r="A33" s="60"/>
      <c r="B33" s="60"/>
      <c r="C33" s="60"/>
    </row>
  </sheetData>
  <sheetProtection algorithmName="SHA-512" hashValue="0KHUEys5nY9hOh2/N9L4XK5fIoFW1g8hsZm1s+413U2kHpyY3VrI9m+pLM4QwEfCg7z/LWNUGxbjXOTmTq+uTw==" saltValue="60d5ukkpemk3k9K0SHh+TQ==" spinCount="100000" sheet="1" objects="1" scenarios="1" insertRows="0" selectLockedCells="1"/>
  <protectedRanges>
    <protectedRange sqref="F21 B32:C32 J20 J23:J31 F14 H21:I21 H14:K14 F22 H22:K22 B21:C21" name="Plage1_1"/>
    <protectedRange sqref="B20:C20 B23:C24 B28:C31" name="Plage1_1_2_1"/>
    <protectedRange sqref="F28:F31 F20 F23:F24 H20:I20 H28:I31 H23:I24" name="Plage1_1_1"/>
    <protectedRange sqref="F25:F27 H25:I27" name="Plage1_1_3_1"/>
    <protectedRange sqref="B25:C27" name="Plage1_1_2_2"/>
    <protectedRange sqref="J15:J19" name="Plage1_1_3"/>
    <protectedRange sqref="B15:C19" name="Plage1_1_2_3"/>
    <protectedRange sqref="F15:F16 F19 H15:I16 H19:I19" name="Plage1_1_1_1"/>
    <protectedRange sqref="F17:F18 H17:I18" name="Plage1_1_3_1_1"/>
  </protectedRanges>
  <mergeCells count="37">
    <mergeCell ref="F1:H1"/>
    <mergeCell ref="B29:D29"/>
    <mergeCell ref="F29:I29"/>
    <mergeCell ref="B9:I9"/>
    <mergeCell ref="F15:I15"/>
    <mergeCell ref="F18:I18"/>
    <mergeCell ref="B19:D19"/>
    <mergeCell ref="F19:I19"/>
    <mergeCell ref="F21:I21"/>
    <mergeCell ref="B18:D18"/>
    <mergeCell ref="B11:D12"/>
    <mergeCell ref="F11:I12"/>
    <mergeCell ref="F16:I16"/>
    <mergeCell ref="B24:D24"/>
    <mergeCell ref="F24:I24"/>
    <mergeCell ref="B22:I22"/>
    <mergeCell ref="B27:D27"/>
    <mergeCell ref="F25:I25"/>
    <mergeCell ref="F27:I27"/>
    <mergeCell ref="B26:D26"/>
    <mergeCell ref="F26:I26"/>
    <mergeCell ref="B14:I14"/>
    <mergeCell ref="B31:D31"/>
    <mergeCell ref="F31:I31"/>
    <mergeCell ref="B20:D20"/>
    <mergeCell ref="F20:I20"/>
    <mergeCell ref="B17:D17"/>
    <mergeCell ref="F17:I17"/>
    <mergeCell ref="B16:D16"/>
    <mergeCell ref="B15:D15"/>
    <mergeCell ref="B30:D30"/>
    <mergeCell ref="F30:I30"/>
    <mergeCell ref="B23:D23"/>
    <mergeCell ref="F23:I23"/>
    <mergeCell ref="B28:D28"/>
    <mergeCell ref="F28:I28"/>
    <mergeCell ref="B25:D25"/>
  </mergeCells>
  <phoneticPr fontId="19" type="noConversion"/>
  <printOptions horizontalCentered="1"/>
  <pageMargins left="0.39370078740157483" right="0.39370078740157483" top="0.39370078740157483" bottom="0.39370078740157483" header="0.31496062992125984" footer="0.31496062992125984"/>
  <pageSetup paperSize="9" scale="72" fitToHeight="0" orientation="portrait" horizontalDpi="0" verticalDpi="0" r:id="rId1"/>
  <headerFooter>
    <oddHeader xml:space="preserve">&amp;C&amp;"+,Gras italique"&amp;12
&amp;R
</oddHeader>
    <oddFooter>&amp;LProf. Nils Soguel und Dr. Gilles A. Léchot&amp;RHochschulinstitut für öffentliche Verwaltung und Compas Management Services Sàrl © 2020</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5</vt:i4>
      </vt:variant>
      <vt:variant>
        <vt:lpstr>Plages nommées</vt:lpstr>
      </vt:variant>
      <vt:variant>
        <vt:i4>5</vt:i4>
      </vt:variant>
    </vt:vector>
  </HeadingPairs>
  <TitlesOfParts>
    <vt:vector size="10" baseType="lpstr">
      <vt:lpstr>Einleitung</vt:lpstr>
      <vt:lpstr>Vorgehen</vt:lpstr>
      <vt:lpstr>Standortbestimmung</vt:lpstr>
      <vt:lpstr>Beurteilungsblatt</vt:lpstr>
      <vt:lpstr>Erläuterungen zu den Kriterien</vt:lpstr>
      <vt:lpstr>Beurteilungsblatt!Zone_d_impression</vt:lpstr>
      <vt:lpstr>Einleitung!Zone_d_impression</vt:lpstr>
      <vt:lpstr>'Erläuterungen zu den Kriterien'!Zone_d_impression</vt:lpstr>
      <vt:lpstr>Standortbestimmung!Zone_d_impression</vt:lpstr>
      <vt:lpstr>Vorgehen!Zone_d_impression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Nils.Soguel@unil.ch;gilles.lechot@compas-management.ch</dc:creator>
  <cp:lastModifiedBy>Lucien</cp:lastModifiedBy>
  <cp:lastPrinted>2020-01-27T13:25:46Z</cp:lastPrinted>
  <dcterms:created xsi:type="dcterms:W3CDTF">2015-08-07T07:56:39Z</dcterms:created>
  <dcterms:modified xsi:type="dcterms:W3CDTF">2020-01-27T13:27:07Z</dcterms:modified>
</cp:coreProperties>
</file>